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Бюджет 2020 доходы и расходы\Дума\Исполнение за 1 полугодие 2020\"/>
    </mc:Choice>
  </mc:AlternateContent>
  <bookViews>
    <workbookView xWindow="0" yWindow="180" windowWidth="23250" windowHeight="12990"/>
  </bookViews>
  <sheets>
    <sheet name="Бюджет" sheetId="2" r:id="rId1"/>
  </sheets>
  <definedNames>
    <definedName name="_xlnm.Print_Titles" localSheetId="0">Бюджет!$4:$5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9" i="2" l="1"/>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337" i="2"/>
  <c r="I338" i="2"/>
  <c r="I339" i="2"/>
  <c r="I340" i="2"/>
  <c r="I341" i="2"/>
  <c r="I211" i="2"/>
  <c r="I212" i="2"/>
  <c r="I213" i="2"/>
  <c r="I214" i="2"/>
  <c r="I215" i="2"/>
  <c r="I216" i="2"/>
  <c r="I217" i="2"/>
  <c r="I218" i="2"/>
  <c r="I219" i="2"/>
  <c r="I220" i="2"/>
  <c r="I221" i="2"/>
  <c r="I222" i="2"/>
  <c r="I104" i="2"/>
  <c r="I105" i="2"/>
  <c r="I106" i="2"/>
  <c r="I107" i="2"/>
  <c r="I108" i="2"/>
  <c r="I109" i="2"/>
  <c r="I110" i="2"/>
  <c r="I111" i="2"/>
  <c r="I112" i="2"/>
  <c r="I9" i="2"/>
  <c r="C89" i="2" l="1"/>
  <c r="D89" i="2"/>
  <c r="E89" i="2"/>
  <c r="C118" i="2"/>
  <c r="I8" i="2"/>
  <c r="G443" i="2"/>
  <c r="G442" i="2"/>
  <c r="G441" i="2"/>
  <c r="G440" i="2"/>
  <c r="G439" i="2"/>
  <c r="G438"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2" i="2"/>
  <c r="G381" i="2"/>
  <c r="G380" i="2"/>
  <c r="G379" i="2"/>
  <c r="G378" i="2"/>
  <c r="G377" i="2"/>
  <c r="G376" i="2"/>
  <c r="G375" i="2"/>
  <c r="G374" i="2"/>
  <c r="G373" i="2"/>
  <c r="G372" i="2"/>
  <c r="G371" i="2"/>
  <c r="G370" i="2"/>
  <c r="G352" i="2"/>
  <c r="G351" i="2"/>
  <c r="G350" i="2"/>
  <c r="G349" i="2"/>
  <c r="G348" i="2"/>
  <c r="G347" i="2"/>
  <c r="G346" i="2"/>
  <c r="G345" i="2"/>
  <c r="G344" i="2"/>
  <c r="G343" i="2"/>
  <c r="G342" i="2"/>
  <c r="G341" i="2"/>
  <c r="G340" i="2"/>
  <c r="G339" i="2"/>
  <c r="G338" i="2"/>
  <c r="G337" i="2"/>
  <c r="G318" i="2"/>
  <c r="G317" i="2"/>
  <c r="G316" i="2"/>
  <c r="G315" i="2"/>
  <c r="G314" i="2"/>
  <c r="G313" i="2"/>
  <c r="G312" i="2"/>
  <c r="G311" i="2"/>
  <c r="G310" i="2"/>
  <c r="G309" i="2"/>
  <c r="G308" i="2"/>
  <c r="G307" i="2"/>
  <c r="G306" i="2"/>
  <c r="G305" i="2"/>
  <c r="G304" i="2"/>
  <c r="G303" i="2"/>
  <c r="G302" i="2"/>
  <c r="G301" i="2"/>
  <c r="G300" i="2"/>
  <c r="G299" i="2"/>
  <c r="G298" i="2"/>
  <c r="G29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2" i="2"/>
  <c r="G111" i="2"/>
  <c r="G110" i="2"/>
  <c r="G109" i="2"/>
  <c r="G108" i="2"/>
  <c r="G107" i="2"/>
  <c r="G106" i="2"/>
  <c r="G105" i="2"/>
  <c r="G104" i="2"/>
  <c r="G103" i="2"/>
  <c r="G102" i="2"/>
  <c r="G101" i="2"/>
  <c r="G100" i="2"/>
  <c r="G99" i="2"/>
  <c r="G98" i="2"/>
  <c r="G97" i="2"/>
  <c r="G96" i="2"/>
  <c r="G95" i="2"/>
  <c r="G94" i="2"/>
  <c r="G93" i="2"/>
  <c r="G92" i="2"/>
  <c r="G91" i="2"/>
  <c r="G90" i="2"/>
  <c r="G41" i="2"/>
  <c r="G40" i="2"/>
  <c r="G39" i="2"/>
  <c r="G38" i="2"/>
  <c r="G37" i="2"/>
  <c r="G36" i="2"/>
  <c r="G35" i="2"/>
  <c r="G34" i="2"/>
  <c r="G33" i="2"/>
  <c r="G32" i="2"/>
  <c r="G31" i="2"/>
  <c r="G30" i="2"/>
  <c r="G29" i="2"/>
  <c r="G28" i="2"/>
  <c r="G27" i="2"/>
  <c r="G26" i="2"/>
  <c r="G25" i="2"/>
  <c r="G24" i="2"/>
  <c r="G23" i="2"/>
  <c r="G22" i="2"/>
  <c r="G21" i="2"/>
  <c r="G20" i="2"/>
  <c r="G19" i="2"/>
  <c r="G18" i="2"/>
  <c r="G17" i="2"/>
  <c r="G14" i="2"/>
  <c r="G13" i="2"/>
  <c r="G9" i="2"/>
  <c r="G10" i="2"/>
  <c r="G11" i="2"/>
  <c r="G8" i="2"/>
  <c r="G368" i="2"/>
  <c r="G367" i="2"/>
  <c r="G366" i="2"/>
  <c r="G365" i="2"/>
  <c r="G364" i="2"/>
  <c r="G363" i="2"/>
  <c r="G362" i="2"/>
  <c r="G361" i="2"/>
  <c r="G360" i="2"/>
  <c r="G359" i="2"/>
  <c r="G358" i="2"/>
  <c r="G357" i="2"/>
  <c r="G295" i="2"/>
  <c r="G294" i="2"/>
  <c r="G293" i="2"/>
  <c r="G292" i="2"/>
  <c r="G291" i="2"/>
  <c r="G290" i="2"/>
  <c r="G289" i="2"/>
  <c r="G288" i="2"/>
  <c r="G287" i="2"/>
  <c r="G286" i="2"/>
  <c r="G240" i="2"/>
  <c r="G239" i="2"/>
  <c r="G238" i="2"/>
  <c r="G237" i="2"/>
  <c r="G236" i="2"/>
  <c r="G235" i="2"/>
  <c r="G234" i="2"/>
  <c r="G233" i="2"/>
  <c r="G232" i="2"/>
  <c r="G231" i="2"/>
  <c r="G230" i="2"/>
  <c r="G229" i="2"/>
  <c r="G228" i="2"/>
  <c r="G117" i="2"/>
  <c r="G116" i="2"/>
  <c r="G115" i="2"/>
  <c r="G114" i="2"/>
  <c r="G113" i="2"/>
  <c r="G76" i="2"/>
  <c r="E178" i="2"/>
  <c r="H133" i="2"/>
  <c r="H16" i="2"/>
  <c r="H104" i="2"/>
  <c r="H105" i="2"/>
  <c r="H106" i="2"/>
  <c r="H107" i="2"/>
  <c r="H108" i="2"/>
  <c r="H109" i="2"/>
  <c r="H110" i="2"/>
  <c r="H111" i="2"/>
  <c r="H112" i="2"/>
  <c r="F89" i="2"/>
  <c r="G16" i="2"/>
  <c r="I442" i="2"/>
  <c r="I441" i="2"/>
  <c r="I440" i="2"/>
  <c r="I439" i="2"/>
  <c r="I438" i="2"/>
  <c r="I424" i="2"/>
  <c r="I423" i="2"/>
  <c r="I422" i="2"/>
  <c r="I421" i="2"/>
  <c r="I420" i="2"/>
  <c r="I388" i="2"/>
  <c r="I382" i="2"/>
  <c r="I381" i="2"/>
  <c r="I380" i="2"/>
  <c r="I379" i="2"/>
  <c r="I378" i="2"/>
  <c r="I377" i="2"/>
  <c r="I376" i="2"/>
  <c r="I375" i="2"/>
  <c r="I374" i="2"/>
  <c r="I373" i="2"/>
  <c r="I372" i="2"/>
  <c r="I371" i="2"/>
  <c r="I370" i="2"/>
  <c r="I352" i="2"/>
  <c r="I351" i="2"/>
  <c r="I350" i="2"/>
  <c r="I349" i="2"/>
  <c r="I348" i="2"/>
  <c r="I347" i="2"/>
  <c r="I346" i="2"/>
  <c r="I345" i="2"/>
  <c r="I344" i="2"/>
  <c r="I343" i="2"/>
  <c r="I342" i="2"/>
  <c r="I319" i="2"/>
  <c r="I318" i="2"/>
  <c r="I317" i="2"/>
  <c r="I316" i="2"/>
  <c r="I315" i="2"/>
  <c r="I314" i="2"/>
  <c r="I313" i="2"/>
  <c r="I312" i="2"/>
  <c r="I311" i="2"/>
  <c r="I310" i="2"/>
  <c r="I309" i="2"/>
  <c r="I308" i="2"/>
  <c r="I307" i="2"/>
  <c r="I306" i="2"/>
  <c r="I305" i="2"/>
  <c r="I304" i="2"/>
  <c r="I303" i="2"/>
  <c r="I302" i="2"/>
  <c r="I301" i="2"/>
  <c r="I300" i="2"/>
  <c r="I299" i="2"/>
  <c r="I298" i="2"/>
  <c r="I29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69" i="2"/>
  <c r="I168" i="2"/>
  <c r="I167" i="2"/>
  <c r="I166" i="2"/>
  <c r="I165" i="2"/>
  <c r="I164" i="2"/>
  <c r="I163" i="2"/>
  <c r="I162" i="2"/>
  <c r="I161" i="2"/>
  <c r="I160" i="2"/>
  <c r="I159" i="2"/>
  <c r="I158" i="2"/>
  <c r="I157" i="2"/>
  <c r="I156" i="2"/>
  <c r="I155" i="2"/>
  <c r="I154" i="2"/>
  <c r="I153" i="2"/>
  <c r="I152" i="2"/>
  <c r="I151" i="2"/>
  <c r="I150" i="2"/>
  <c r="I149" i="2"/>
  <c r="I148" i="2"/>
  <c r="I147"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03" i="2"/>
  <c r="I102" i="2"/>
  <c r="I101" i="2"/>
  <c r="I100" i="2"/>
  <c r="I99" i="2"/>
  <c r="I98" i="2"/>
  <c r="I97" i="2"/>
  <c r="I96" i="2"/>
  <c r="I95" i="2"/>
  <c r="I94" i="2"/>
  <c r="I93" i="2"/>
  <c r="I92" i="2"/>
  <c r="I91" i="2"/>
  <c r="I90"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4" i="2"/>
  <c r="I13" i="2"/>
  <c r="I10" i="2"/>
  <c r="I11" i="2"/>
  <c r="I368" i="2"/>
  <c r="I367" i="2"/>
  <c r="I366" i="2"/>
  <c r="I365" i="2"/>
  <c r="I364" i="2"/>
  <c r="I363" i="2"/>
  <c r="I362" i="2"/>
  <c r="I361" i="2"/>
  <c r="I360" i="2"/>
  <c r="I359" i="2"/>
  <c r="I358" i="2"/>
  <c r="I357" i="2"/>
  <c r="I295" i="2"/>
  <c r="I294" i="2"/>
  <c r="I293" i="2"/>
  <c r="I292" i="2"/>
  <c r="I291" i="2"/>
  <c r="I290" i="2"/>
  <c r="I289" i="2"/>
  <c r="I288" i="2"/>
  <c r="I287" i="2"/>
  <c r="I240" i="2"/>
  <c r="I239" i="2"/>
  <c r="I238" i="2"/>
  <c r="I237" i="2"/>
  <c r="I236" i="2"/>
  <c r="I235" i="2"/>
  <c r="I234" i="2"/>
  <c r="I233" i="2"/>
  <c r="I232" i="2"/>
  <c r="I231" i="2"/>
  <c r="I230" i="2"/>
  <c r="I229" i="2"/>
  <c r="I117" i="2"/>
  <c r="I116" i="2"/>
  <c r="I115" i="2"/>
  <c r="I114" i="2"/>
  <c r="I113" i="2"/>
  <c r="I88" i="2"/>
  <c r="I87" i="2"/>
  <c r="I86" i="2"/>
  <c r="I85" i="2"/>
  <c r="I84" i="2"/>
  <c r="I83" i="2"/>
  <c r="I82" i="2"/>
  <c r="I81" i="2"/>
  <c r="I80" i="2"/>
  <c r="I79" i="2"/>
  <c r="I78" i="2"/>
  <c r="I77" i="2"/>
  <c r="I76" i="2"/>
  <c r="H443" i="2"/>
  <c r="H442" i="2"/>
  <c r="H441" i="2"/>
  <c r="H440" i="2"/>
  <c r="H439" i="2"/>
  <c r="H438"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2" i="2"/>
  <c r="H381" i="2"/>
  <c r="H380" i="2"/>
  <c r="H379" i="2"/>
  <c r="H378" i="2"/>
  <c r="H377" i="2"/>
  <c r="H376" i="2"/>
  <c r="H375" i="2"/>
  <c r="H374" i="2"/>
  <c r="H373" i="2"/>
  <c r="H372" i="2"/>
  <c r="H371" i="2"/>
  <c r="H370" i="2"/>
  <c r="H352" i="2"/>
  <c r="H351" i="2"/>
  <c r="H350" i="2"/>
  <c r="H349" i="2"/>
  <c r="H348" i="2"/>
  <c r="H347" i="2"/>
  <c r="H346" i="2"/>
  <c r="H345" i="2"/>
  <c r="H344" i="2"/>
  <c r="H343" i="2"/>
  <c r="H342" i="2"/>
  <c r="H341" i="2"/>
  <c r="H340" i="2"/>
  <c r="H339" i="2"/>
  <c r="H338" i="2"/>
  <c r="H337" i="2"/>
  <c r="H319" i="2"/>
  <c r="H318" i="2"/>
  <c r="H317" i="2"/>
  <c r="H316" i="2"/>
  <c r="H315" i="2"/>
  <c r="H314" i="2"/>
  <c r="H313" i="2"/>
  <c r="H312" i="2"/>
  <c r="H311" i="2"/>
  <c r="H310" i="2"/>
  <c r="H309" i="2"/>
  <c r="H308" i="2"/>
  <c r="H307" i="2"/>
  <c r="H306" i="2"/>
  <c r="H305" i="2"/>
  <c r="H304" i="2"/>
  <c r="H303" i="2"/>
  <c r="H302" i="2"/>
  <c r="H301" i="2"/>
  <c r="H300" i="2"/>
  <c r="H299" i="2"/>
  <c r="H298" i="2"/>
  <c r="H29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2" i="2"/>
  <c r="H131" i="2"/>
  <c r="H130" i="2"/>
  <c r="H129" i="2"/>
  <c r="H128" i="2"/>
  <c r="H127" i="2"/>
  <c r="H126" i="2"/>
  <c r="H125" i="2"/>
  <c r="H124" i="2"/>
  <c r="H123" i="2"/>
  <c r="H122" i="2"/>
  <c r="H121" i="2"/>
  <c r="H120" i="2"/>
  <c r="H119" i="2"/>
  <c r="H103" i="2"/>
  <c r="H102" i="2"/>
  <c r="H101" i="2"/>
  <c r="H100" i="2"/>
  <c r="H99" i="2"/>
  <c r="H98" i="2"/>
  <c r="H97" i="2"/>
  <c r="H96" i="2"/>
  <c r="H95" i="2"/>
  <c r="H94" i="2"/>
  <c r="H93" i="2"/>
  <c r="H92" i="2"/>
  <c r="H91" i="2"/>
  <c r="H90"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4" i="2"/>
  <c r="H13" i="2"/>
  <c r="H9" i="2"/>
  <c r="H10" i="2"/>
  <c r="H11" i="2"/>
  <c r="H8" i="2"/>
  <c r="H368" i="2"/>
  <c r="H367" i="2"/>
  <c r="H366" i="2"/>
  <c r="H365" i="2"/>
  <c r="H364" i="2"/>
  <c r="H363" i="2"/>
  <c r="H362" i="2"/>
  <c r="H361" i="2"/>
  <c r="H360" i="2"/>
  <c r="H359" i="2"/>
  <c r="H358" i="2"/>
  <c r="H357" i="2"/>
  <c r="H295" i="2"/>
  <c r="H294" i="2"/>
  <c r="H293" i="2"/>
  <c r="H292" i="2"/>
  <c r="H291" i="2"/>
  <c r="H290" i="2"/>
  <c r="H289" i="2"/>
  <c r="H288" i="2"/>
  <c r="H287" i="2"/>
  <c r="H286" i="2"/>
  <c r="H240" i="2"/>
  <c r="H239" i="2"/>
  <c r="H238" i="2"/>
  <c r="H237" i="2"/>
  <c r="H236" i="2"/>
  <c r="H235" i="2"/>
  <c r="H234" i="2"/>
  <c r="H233" i="2"/>
  <c r="H232" i="2"/>
  <c r="H231" i="2"/>
  <c r="H230" i="2"/>
  <c r="H229" i="2"/>
  <c r="H228" i="2"/>
  <c r="H117" i="2"/>
  <c r="H116" i="2"/>
  <c r="H115" i="2"/>
  <c r="H114" i="2"/>
  <c r="H113" i="2"/>
  <c r="H88" i="2"/>
  <c r="H87" i="2"/>
  <c r="H86" i="2"/>
  <c r="H85" i="2"/>
  <c r="H84" i="2"/>
  <c r="H83" i="2"/>
  <c r="H82" i="2"/>
  <c r="H81" i="2"/>
  <c r="H80" i="2"/>
  <c r="H79" i="2"/>
  <c r="H78" i="2"/>
  <c r="H77" i="2"/>
  <c r="H76" i="2"/>
  <c r="D437" i="2"/>
  <c r="E437" i="2"/>
  <c r="F437" i="2"/>
  <c r="D387" i="2"/>
  <c r="E387" i="2"/>
  <c r="F387" i="2"/>
  <c r="D369" i="2"/>
  <c r="E369" i="2"/>
  <c r="F369" i="2"/>
  <c r="D336" i="2"/>
  <c r="E336" i="2"/>
  <c r="F336" i="2"/>
  <c r="D296" i="2"/>
  <c r="E296" i="2"/>
  <c r="F296" i="2"/>
  <c r="D241" i="2"/>
  <c r="E241" i="2"/>
  <c r="F241" i="2"/>
  <c r="D178" i="2"/>
  <c r="F178" i="2"/>
  <c r="D118" i="2"/>
  <c r="F118" i="2"/>
  <c r="D15" i="2"/>
  <c r="E15" i="2"/>
  <c r="F15" i="2"/>
  <c r="D12" i="2"/>
  <c r="E12" i="2"/>
  <c r="F12" i="2"/>
  <c r="D7" i="2"/>
  <c r="E7" i="2"/>
  <c r="F7" i="2"/>
  <c r="H89" i="2" l="1"/>
  <c r="G178" i="2"/>
  <c r="G15" i="2"/>
  <c r="G7" i="2"/>
  <c r="D448" i="2"/>
  <c r="G336" i="2"/>
  <c r="G118" i="2"/>
  <c r="G89" i="2"/>
  <c r="G12" i="2"/>
  <c r="G241" i="2"/>
  <c r="E118" i="2"/>
  <c r="H118" i="2" s="1"/>
  <c r="G296" i="2"/>
  <c r="G437" i="2"/>
  <c r="G369" i="2"/>
  <c r="G387" i="2"/>
  <c r="H437" i="2"/>
  <c r="H387" i="2"/>
  <c r="H369" i="2"/>
  <c r="H336" i="2"/>
  <c r="H296" i="2"/>
  <c r="H241" i="2"/>
  <c r="H12" i="2"/>
  <c r="H15" i="2"/>
  <c r="H7" i="2"/>
  <c r="H178" i="2"/>
  <c r="F448" i="2"/>
  <c r="I444" i="2"/>
  <c r="I445" i="2"/>
  <c r="I446" i="2"/>
  <c r="I447" i="2"/>
  <c r="I72" i="2"/>
  <c r="I73" i="2"/>
  <c r="I74" i="2"/>
  <c r="I75" i="2"/>
  <c r="I170" i="2"/>
  <c r="I171" i="2"/>
  <c r="I172" i="2"/>
  <c r="I173" i="2"/>
  <c r="I174" i="2"/>
  <c r="I175" i="2"/>
  <c r="I176" i="2"/>
  <c r="I177" i="2"/>
  <c r="I224" i="2"/>
  <c r="I225" i="2"/>
  <c r="I226" i="2"/>
  <c r="I227" i="2"/>
  <c r="I277" i="2"/>
  <c r="I278" i="2"/>
  <c r="I279" i="2"/>
  <c r="I280" i="2"/>
  <c r="I281" i="2"/>
  <c r="I282" i="2"/>
  <c r="I283" i="2"/>
  <c r="I284" i="2"/>
  <c r="I285" i="2"/>
  <c r="I320" i="2"/>
  <c r="I321" i="2"/>
  <c r="I322" i="2"/>
  <c r="I323" i="2"/>
  <c r="I324" i="2"/>
  <c r="I325" i="2"/>
  <c r="I326" i="2"/>
  <c r="I327" i="2"/>
  <c r="I328" i="2"/>
  <c r="I329" i="2"/>
  <c r="I330" i="2"/>
  <c r="I331" i="2"/>
  <c r="I332" i="2"/>
  <c r="I333" i="2"/>
  <c r="I334" i="2"/>
  <c r="I335" i="2"/>
  <c r="I353" i="2"/>
  <c r="I354" i="2"/>
  <c r="I355" i="2"/>
  <c r="I356" i="2"/>
  <c r="I383" i="2"/>
  <c r="I384" i="2"/>
  <c r="I385" i="2"/>
  <c r="I386" i="2"/>
  <c r="I425" i="2"/>
  <c r="I426" i="2"/>
  <c r="I427" i="2"/>
  <c r="I428" i="2"/>
  <c r="I429" i="2"/>
  <c r="I430" i="2"/>
  <c r="I431" i="2"/>
  <c r="I432" i="2"/>
  <c r="I433" i="2"/>
  <c r="I434" i="2"/>
  <c r="I435" i="2"/>
  <c r="I436" i="2"/>
  <c r="C437" i="2"/>
  <c r="C387" i="2"/>
  <c r="I387" i="2" s="1"/>
  <c r="C369" i="2"/>
  <c r="I369" i="2" s="1"/>
  <c r="C336" i="2"/>
  <c r="I336" i="2" s="1"/>
  <c r="C296" i="2"/>
  <c r="I296" i="2" s="1"/>
  <c r="C241" i="2"/>
  <c r="I241" i="2" s="1"/>
  <c r="C178" i="2"/>
  <c r="I178" i="2" s="1"/>
  <c r="I118" i="2"/>
  <c r="I89" i="2"/>
  <c r="C15" i="2"/>
  <c r="I15" i="2" s="1"/>
  <c r="C12" i="2"/>
  <c r="I12" i="2" s="1"/>
  <c r="C7" i="2"/>
  <c r="I7" i="2" s="1"/>
  <c r="E448" i="2" l="1"/>
  <c r="H448" i="2" s="1"/>
  <c r="I437" i="2"/>
  <c r="C448" i="2"/>
  <c r="G448" i="2"/>
  <c r="I448" i="2" l="1"/>
</calcChain>
</file>

<file path=xl/sharedStrings.xml><?xml version="1.0" encoding="utf-8"?>
<sst xmlns="http://schemas.openxmlformats.org/spreadsheetml/2006/main" count="895" uniqueCount="345">
  <si>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</si>
  <si>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Другие вопросы в области национальной экономики</t>
  </si>
  <si>
    <t>Национальная экономика</t>
  </si>
  <si>
    <t>Уплата иных платежей</t>
  </si>
  <si>
    <t>Уплата прочих налогов, сборов</t>
  </si>
  <si>
    <t>Уплата налога на имущество организаций и земельного налога</t>
  </si>
  <si>
    <t>Прочая закупка товаров, работ и услуг для обеспечения государственных (муниципальных) нужд</t>
  </si>
  <si>
    <t>Закупка товаров, работ, услуг в сфере информационно-коммуникационных технологий</t>
  </si>
  <si>
    <t>Взносы по обязательному социальному страхованию на выплаты по оплате труда работников и иные выплаты работникам учреждений</t>
  </si>
  <si>
    <t>Иные выплаты персоналу учреждений, за исключением фонда оплаты труда</t>
  </si>
  <si>
    <t>Фонд оплаты труда учреждений</t>
  </si>
  <si>
    <t>Другие общегосударственные вопросы</t>
  </si>
  <si>
    <t>Общегосударственные вопросы</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</si>
  <si>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</si>
  <si>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Иные выплаты персоналу государственных (муниципальных) органов, за исключением фонда оплаты труда</t>
  </si>
  <si>
    <t>Фонд оплаты труда государственных (муниципальных) органов</t>
  </si>
  <si>
    <t>Национальная безопасность и правоохранительная деятельность</t>
  </si>
  <si>
    <t>Другие вопросы в области культуры, кинематографии</t>
  </si>
  <si>
    <t>КУЛЬТУРА, КИНЕМАТОГРАФИЯ</t>
  </si>
  <si>
    <t>Другие вопросы в области социальной политики</t>
  </si>
  <si>
    <t>Социальная политика</t>
  </si>
  <si>
    <t>Другие вопросы в области образования</t>
  </si>
  <si>
    <t>Образование</t>
  </si>
  <si>
    <t>Периодическая печать и издательства</t>
  </si>
  <si>
    <t>Премии и гранты</t>
  </si>
  <si>
    <t>Телевидение и радиовещание</t>
  </si>
  <si>
    <t>Средства массовой информации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</si>
  <si>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</si>
  <si>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Связь и информатика</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</si>
  <si>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</si>
  <si>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</si>
  <si>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22.2.02.20630</t>
  </si>
  <si>
    <t>Обслуживание муниципального долга</t>
  </si>
  <si>
    <t>Обслуживание государственного внутреннего и муниципального долга</t>
  </si>
  <si>
    <t xml:space="preserve">ОБСЛУЖИВАНИЕ ГОСУДАРСТВЕННОГО И МУНИЦИПАЛЬНОГО ДОЛГА </t>
  </si>
  <si>
    <t>Обслуживание муниципального долга в рамках подпрограммы «Управление муниципальными финансами в Нижневартовском районе» муниципальной программы «Управление в сфере муниципальных финансов в Нижневартовском районе на 2015-2020 годы»</t>
  </si>
  <si>
    <t>Культура</t>
  </si>
  <si>
    <t>Дополнительное образование детей</t>
  </si>
  <si>
    <t>Общее образование</t>
  </si>
  <si>
    <t>Другие вопросы в области жилищно-коммунального хозяйства</t>
  </si>
  <si>
    <t>Жилищно-коммунальное хозяйство</t>
  </si>
  <si>
    <t>22.2.00.00000</t>
  </si>
  <si>
    <t>Подпрограмма «Управление муниципальными финансами в Нижневартовском районе»</t>
  </si>
  <si>
    <t>22.1.03.86050</t>
  </si>
  <si>
    <t>Иные дотации</t>
  </si>
  <si>
    <t>Межбюджетные трансферты бюджетам субъектов Российской Федерации и муниципальных образований общего характера</t>
  </si>
  <si>
    <t>Дотация на поощрение за достижение наиболее высоких показателей качества организации и осуществления бюджетного процесса в муниципальных образованиях района подпрограммы «Создание условий для эффективного управления муниципальными финансами, повышение устойчивости бюджетов поселений Нижневартовского района» муниципальной программы «Управление в сфере муниципальных финансов в Нижневартовском районе на 2015-2020 годы»</t>
  </si>
  <si>
    <t>Иные межбюджетные трансферты</t>
  </si>
  <si>
    <t>Дорожное хозяйство (дорожные фонды)</t>
  </si>
  <si>
    <t>Благоустройство</t>
  </si>
  <si>
    <t>Жилищное хозяйство</t>
  </si>
  <si>
    <t>22.1.00.00000</t>
  </si>
  <si>
    <t>22.0.00.00000</t>
  </si>
  <si>
    <t>20.3.01.S2370</t>
  </si>
  <si>
    <t>Софинансирование субсидии на предоставление государственных услуг в многофункциональных центрах предоставления государственных и муниципальных услуг в рамках подпрограммы "Организация предоставления государственных и муниципальных услуг через муниципальное автономное учреждение Нижневартовского района "Многофункциональный центр предоставления государственных и муниципальных услуг" муниципальной программы "Развитие муниципальной службы и резерва управленческих кадров в Нижневартовском районе на 2017-2019 годы"</t>
  </si>
  <si>
    <t>20.3.01.82370</t>
  </si>
  <si>
    <t>Субсидии на организацию предоставления государственных услуг в многофункциональных центрах предоставления государственных и муниципальных услуг (бюджет автономного округа) в рамках подпрограммы "Организация предоставления государственных и муниципальных услуг через муниципальное автономное учреждение Нижневартовского района "Многофункциональный центр предоставления государственных и муниципальных услуг" муниципальной программы "Развитие муниципальной службы и резерва управленческих кадров в Нижневартовском районе на 2017-2019 годы"</t>
  </si>
  <si>
    <t>20.3.01.00590</t>
  </si>
  <si>
    <t>Расходы на обеспечение деятельности (оказание услуг) муниципальных учреждений в рамках подпрограммы "Организация предоставления государственных и муниципальных услуг через муниципальное автономное учреждение Нижневартовского района "Многофункциональный центр предоставления государственных и муниципальных услуг" муниципальной программы "Развитие муниципальной службы и резерва управленческих кадров в Нижневартовском районе на 2017-2019 годы"</t>
  </si>
  <si>
    <t>20.3.00.00000</t>
  </si>
  <si>
    <t>Подпрограмма «Организация предоставления государственных и муниципальных услуг через муниципальное автономное учреждение Нижневартовского района «Многофункциональный центр предоставления государственных и муниципальных услуг»</t>
  </si>
  <si>
    <t>20.2.01.99990</t>
  </si>
  <si>
    <t>Реализация мероприятий в рамках муниципальной программы "Развитие муниципальной службы и резерва управленческих кадров в Нижневартовском районе на 2017-2019 годы"</t>
  </si>
  <si>
    <t>20.2.00.00000</t>
  </si>
  <si>
    <t>Подпрограмма "Развитие муниципальной службы в Нижневартовском районе"</t>
  </si>
  <si>
    <t>20.1.02.99990</t>
  </si>
  <si>
    <t>Реализация мероприятий   в рамках подпрограммы "Обеспечение выполнения полномочий Думы Нижневартовского района" муниципальной программы "Развитие муниципальной службы и резерва управленческих кадров в Нижневартовском районе на 2017-2019 годы"</t>
  </si>
  <si>
    <t>20.1.02.20070</t>
  </si>
  <si>
    <t>Услуги в области информационных технологий в рамках подпрограммы "Обеспечение выполнения полномочий Думы Нижневартовского района" муниципальной программы "Развитие муниципальной службы и резерва управленческих кадров в Нижневартовском районе на 2017-2019 годы"</t>
  </si>
  <si>
    <t>20.1.02.02400</t>
  </si>
  <si>
    <t>Прочие мероприятия органов местного самоуправления в рамкахв подпрограммы "Обеспечение выполнения полномочий Думы Нижневартовского района" муниципальной программы "Развитие муниципальной службы и резерва управленческих кадров в Нижневартовском районе на 2017-2019 годы"</t>
  </si>
  <si>
    <t>20.1.02.02250</t>
  </si>
  <si>
    <t>Руководитель контрольно-счетной палаты района и его заместитель в рамках подпрограммы "Обеспечение выполнения полномочий Думы Нижневартовского района" муниципальной программы "Развитие муниципальной службы и резерва управленческих кадров в Нижневартовском районе на 2017-2019 годы"</t>
  </si>
  <si>
    <t>20.1.02.02040</t>
  </si>
  <si>
    <t>Расходы на обеспечение функций органов местного самоуправления в рамках подпрограммы "Обеспечение выполнения полномочий Думы Нижневартовского района" муниципальной программы "Развитие муниципальной службы и резерва управленческих кадров в Нижневартовском районе на 2017-2019 годы"</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</si>
  <si>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</si>
  <si>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20.1.00.00000</t>
  </si>
  <si>
    <t>20.0.00.00000</t>
  </si>
  <si>
    <t>19.3.01.00590</t>
  </si>
  <si>
    <t>Расходы на обеспечение деятельности (оказание услуг) муниципальных учреждений в рамках подпрограммы "Организация деятельности муниципального бюджетного учреждения Нижневартовского района «Управление имущественными и земельными ресурсами" муниципальной программы "Управление муниципальным имуществом на территории Нижневартовского района на 2014-2019 годы"</t>
  </si>
  <si>
    <t>19.3.00.00000</t>
  </si>
  <si>
    <t>Подпрограмма " Организация деятельности  муниципального бюджетного учреждения Нижневартовского района «Управление имущественными и земельными ресурсами"</t>
  </si>
  <si>
    <t>19.2.01.99990</t>
  </si>
  <si>
    <t>Субсидии бюджетным учреждениям на иные цели</t>
  </si>
  <si>
    <t>Закупка товаров, работ, услуг в целях капитального ремонта государственного (муниципального) имущества</t>
  </si>
  <si>
    <t>Реализация мероприятий в рамках подпрограммы "Развитие земельных и имущественных  отношений на территории Нижневартовского района" муниципальной программы "Управление муниципальным имуществом на территории Нижневартовского района на 2014-2019 годы"</t>
  </si>
  <si>
    <t>19.2.00.00000</t>
  </si>
  <si>
    <t>Подпрограмма "Развитие земельных и имущественных  отношений на территории Нижневартовского района"</t>
  </si>
  <si>
    <t>19.1.01.99990</t>
  </si>
  <si>
    <t>Реализация мероприятий в рамках  подпрограммы "Обеспечение страховой защиты имущества Нижневартовского района" муниципальной программы "Управление муниципальным имуществом на территории Нижневартовского района на 2014-2019 годы"</t>
  </si>
  <si>
    <t>19.1.00.00000</t>
  </si>
  <si>
    <t>Подпрограмма "Обеспечение страховой защиты имущества Нижневартовского района"</t>
  </si>
  <si>
    <t>19.0.00.00000</t>
  </si>
  <si>
    <t>18.0.01.99990</t>
  </si>
  <si>
    <t>Субсидии автономным учреждениям на иные цели</t>
  </si>
  <si>
    <t>Молодежная политика</t>
  </si>
  <si>
    <t>Реализация мероприятий в рамках муниципальной программы "Профилактика экстремизма, гармонизация межэтнических и межкультурных отношений в Нижневартовском районе  на 2017 - 2019 годы"</t>
  </si>
  <si>
    <t>18.0.00.00000</t>
  </si>
  <si>
    <t>17.3.02.00590</t>
  </si>
  <si>
    <t>Расходы на обеспечение деятельности (оказание услуг) муниципальных учреждений в рамках основного мероприятия «Организация функционирования телевещания» подпрограммы «Поддержка средств массовой информации» муниципальной программы «Развитие гражданского общества Нижневартовского района на 2017 - 2019 годы»</t>
  </si>
  <si>
    <t>17.3.00.00000</t>
  </si>
  <si>
    <t>Подпрограмма «Поддержка средств массовой информации»</t>
  </si>
  <si>
    <t>17.2.01.00590</t>
  </si>
  <si>
    <t>Расходы на обеспечение деятельности (оказание услуг) муниципальных учреждений в рамках основного мероприятия «Материально-техническое обеспечение служебной деятельности органов местного самоуправления"»  подпрограммы "Осуществление материально-технического обеспечения деятельности органов местного самоуправления" муниципальной программы "Развитие гражданского общества Нижневартовского района на 2017-2019 годы"</t>
  </si>
  <si>
    <t>17.2.00.00000</t>
  </si>
  <si>
    <t>Подпрограмма "Осуществление материально-технического обеспечения деятельности органов местного самоуправления"</t>
  </si>
  <si>
    <t>17.1.01.61800</t>
  </si>
  <si>
    <t>Иные субсидии некоммерческим организациям (за исключением государственных (муниципальных) учреждений</t>
  </si>
  <si>
    <t>Предоставление субсидий на организацию и проведение социально значимых общественных мероприятий и (или) проектов социально ориентированным некоммерческим организациям в рамках подпрограммы "Поддержка социально ориентированных некоммерческих организаций" муниципальной программы "Развитие гражданского общества Нижневартовского района на 2017 - 2019 годы"</t>
  </si>
  <si>
    <t>17.1.00.00000</t>
  </si>
  <si>
    <t>Подпрограмма "Поддержка социально ориентированных некоммерческих организаций"</t>
  </si>
  <si>
    <t>17.0.00.00000</t>
  </si>
  <si>
    <t>16.3.01.99990</t>
  </si>
  <si>
    <t>Коммунальное хозяйство</t>
  </si>
  <si>
    <t>Реализация мероприятий в рамках основного мероприятия "Обновление, повышение уровня технического состояния парка транспортных средств" подпрограммы «Приобретение автотранспорта и специальной техники в собственность района» муниципальной программы "Развитие транспортной системы Нижневартовского района  на 2014 - 2020 годы"</t>
  </si>
  <si>
    <t>16.3.00.00000</t>
  </si>
  <si>
    <t>16.2.03.99990</t>
  </si>
  <si>
    <t>Реализация мероприятий в рамках подпрограммы "Транспортные услуги межпоселенческого характера и связь" муниципальной программы "Развитие транспортной системы Нижневартовского района  на 2014 - 2020 годы"</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</si>
  <si>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</si>
  <si>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16.2.00.00000</t>
  </si>
  <si>
    <t>Подпрограмма "Транспортные услуги межпоселенческого характера и связь"</t>
  </si>
  <si>
    <t>16.1.02.S2390</t>
  </si>
  <si>
    <t>Бюджетные инвестиции в объекты капитального строительства государственной (муниципальной) собственности</t>
  </si>
  <si>
    <t>Софинансирование субсидии на строительство (реконструкцию), капитальный ремонт и ремонт автомобильных дорог общего пользования местного значения в рамках подпрограммы "Автомобильные дороги" муниципальной программы "Развитие транспортной системы Нижневартовского района  на 2014 - 2020 годы"</t>
  </si>
  <si>
    <t>16.1.02.99990</t>
  </si>
  <si>
    <t>Реализация мероприятий  в рамках  подпрограммы "Автомобильные дороги" муниципальной программы "Развитие транспортной системы Нижневартовского района  на 2014 - 2020 годы"</t>
  </si>
  <si>
    <t>16.1.02.82390</t>
  </si>
  <si>
    <t>Субсидии на строительство (реконструкцию), капитальный ремонт и ремонт автомобильных дорог общего пользования местного значения в рамках подпрограммы "Автомобильные дороги" муниципальной программы "Развитие транспортной системы Нижневартовского района  на 2014 - 2020 годы"</t>
  </si>
  <si>
    <t>16.1.02.42110</t>
  </si>
  <si>
    <t>Строительство и реконструкция объектов муниципальной собственности в рамках подпрограммы "Автомобильные дороги" муниципальной программы "Развитие транспортной системы Нижневартовского района  на 2014 - 2020 годы"</t>
  </si>
  <si>
    <t>16.1.00.00000</t>
  </si>
  <si>
    <t>Подпрограмма "Автомобильные дороги"</t>
  </si>
  <si>
    <t>16.0.00.00000</t>
  </si>
  <si>
    <t>15.0.02.20070</t>
  </si>
  <si>
    <t>Мероприятия в области информационных технологий в рамках муниципальной программы "Информационное общество Нижневартовского района на 2017-2019 годы"</t>
  </si>
  <si>
    <t>15.0.00.00000</t>
  </si>
  <si>
    <t>13.0.04.84290</t>
  </si>
  <si>
    <t>Другие вопросы в области охраны окружающей среды</t>
  </si>
  <si>
    <t>Охрана окружающей среды</t>
  </si>
  <si>
    <t>Субвенции на осуществление отдельных полномочий Ханты-Мансийского автономного округа-Югры по организации деятельности по обращению с твердыми коммунальными отходами в рамках муниципальной программы "Обеспечение экологической безопасности в Нижневартовском районе на 2014 - 2020 годы"</t>
  </si>
  <si>
    <t>13.0.00.00000</t>
  </si>
  <si>
    <t>12.3.01.00590</t>
  </si>
  <si>
    <t>Защита населения и территории от чрезвычайных ситуаций природного и техногенного характера, гражданская оборона</t>
  </si>
  <si>
    <t>Расходы на обеспечение деятельности (оказание услуг) муниципальных учреждений в рамках  подпрограммы «Создание условий для выполнения функций, возложенных  на муниципальное казенное учреждение Нижневартовского района «Управление по делам гражданской обороны и чрезвычайным ситуациям» муниципальной программы "Защита населения и территорий от чрезвычайных ситуаций, обеспечение пожарной безопасности в Нижневартовском районе на 2014 - 2019 годы"</t>
  </si>
  <si>
    <t>12.3.00.00000</t>
  </si>
  <si>
    <t>Подпрограмма «Создание условий для выполнения функций, возложенных  на муниципальное казенное учреждение Нижневартовского района «Управление по делам гражданской обороны и чрезвычайным ситуациям»</t>
  </si>
  <si>
    <t>12.2.02.84280</t>
  </si>
  <si>
    <t>Другие вопросы в области здравоохранения</t>
  </si>
  <si>
    <t>ЗДРАВООХРАНЕНИЕ</t>
  </si>
  <si>
    <t>Субвенции на организацию осуществления мероприятий по проведению дезинсекции и дератизации в Ханты-Мансийском автономном округе – Югре 
 в рамках муниципальной программы "Защита населения и территорий от чрезвычайных ситуаций, обеспечение пожарной безопасности в Нижневартовском районе на 2014 - 2019 годы"(окружной бюджет)</t>
  </si>
  <si>
    <t>Другие вопросы в области национальной безопасности и правоохранительной деятельности</t>
  </si>
  <si>
    <t>12.2.00.00000</t>
  </si>
  <si>
    <t>Подпрограмма "Организация и обеспечение мероприятий в сфере гражданской обороны, защиты населения и территории района от чрезвычайных ситуаций"</t>
  </si>
  <si>
    <t>12.1.01.S2510</t>
  </si>
  <si>
    <t>Софинансирование субсидии на строительство пожарных водоемов в рамках подпрограммы "Укрепление пожарной безопасности в районе" муниципальной программы "Защита населения и территорий от чрезвычайных ситуаций, обеспечение пожарной безопасности в Нижневартовском районе на 2014 - 2019 годы"</t>
  </si>
  <si>
    <t>12.1.01.99990</t>
  </si>
  <si>
    <t>Реализация мероприятий в рамках подпрограммы "Укрепление пожарной безопасности в районе" муниципальной программы "Защита населения и территорий от чрезвычайных ситуаций, обеспечение пожарной безопасности в Нижневартовском районе на 2014 - 2019 годы"</t>
  </si>
  <si>
    <t>12.1.01.82510</t>
  </si>
  <si>
    <t>Субсидии на строительство пожарных водоемов в рамках подпрограммы "Укрепление пожарной безопасности в районе" муниципальной программы "Защита населения и территорий от чрезвычайных ситуаций, обеспечение пожарной безопасности в Нижневартовском районе на 2014 - 2019 годы"</t>
  </si>
  <si>
    <t>12.1.01.42110</t>
  </si>
  <si>
    <t>Строительство и реконструкция объектов муниципальной собственности в рамках подпрограммы "Укрепление пожарной безопасности в районе" муниципальной программы "Защита населения и территорий от чрезвычайных ситуаций, обеспечение пожарной безопасности в Нижневартовском районе на 2014 - 2019 годы"</t>
  </si>
  <si>
    <t>12.1.00.00000</t>
  </si>
  <si>
    <t>Подпрограмма "Укрепление пожарной безопасности в районе"</t>
  </si>
  <si>
    <t>12.0.00.00000</t>
  </si>
  <si>
    <t>11.0.01.82310</t>
  </si>
  <si>
    <t>Иные межбюджетные трансферты на размещение систем видеообзора, модернизацию,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в рамках муниципальной программы "Профилактика правонарушений в сфере общественного порядка в Нижневартовском районе  на 2014 - 2019 годы"</t>
  </si>
  <si>
    <t>11.0.01.82300</t>
  </si>
  <si>
    <t>Иные межбюджетные транферты на создание условий для деятельности народных дружин в рамках муниципальной программы "Профилактика правонарушений в сфере общественного порядка в Нижневартовском районе  на 2014 - 2019 годы"</t>
  </si>
  <si>
    <t>11.0.01.82290</t>
  </si>
  <si>
    <t>Иные межбюджетные трансферты на обеспечение функционирования и развития систем видеонаблюдения в сфере общественного порядкав рамках муниципальной программы "Профилактика правонарушений в сфере общественного порядка в Нижневартовском районе  на 2014 - 2019 годы"</t>
  </si>
  <si>
    <t>11.0.00.00000</t>
  </si>
  <si>
    <t>10.6.01.R555F</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</si>
  <si>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в рамках подпрограммы "Формирование комфортной городской среды" муниципальной программы  "Развитие жилищно-коммунального комплекса и повышение энергетической эффективности в Нижневартовском районе  на 2014 – 2020 годы"  за счет федерального бюджета</t>
  </si>
  <si>
    <t xml:space="preserve">Подпрограмма "Формирование комфортной городской среды" </t>
  </si>
  <si>
    <t>10.5.01.00590</t>
  </si>
  <si>
    <t>Расходы на обеспечение деятельности (оказание услуг) муниципальных учреждений в рамках подпрограммы «Создание условий для выполнения функций, возложенных на муниципальное казенное учреждение «Управление капитального строительства по застройке Нижневартовского района»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</si>
  <si>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10.5.00.00000</t>
  </si>
  <si>
    <t>Подпрограмма «Создание условий для выполнения функций, возложенных на муниципальное казенное учреждение «Управление капитального строительства по застройке Нижневартовского района»</t>
  </si>
  <si>
    <t>10.4.01.99990</t>
  </si>
  <si>
    <t xml:space="preserve">Реализация мероприятий в рамках подпрограммы "Повышение энергоэффективности в отраслях экономики" муниципальной программы  "Развитие жилищно-коммунального комплекса и повышение энергетической эффективности в Нижневартовском районе  на 2014 – 2020 годы" </t>
  </si>
  <si>
    <t>10.4.00.00000</t>
  </si>
  <si>
    <t xml:space="preserve">Подпрограмма "Повышение энергоэффективности в отраслях экономики" </t>
  </si>
  <si>
    <t>10.3.01.S2240</t>
  </si>
  <si>
    <t>Софинансирование субсидии на возмещение недополученных доходов организациям, осуществляющим реализацию электрической энергии предприятиям жилищно-коммунального и агропромышленного комплексов, субъектам малого и среднего предпринимательства, организациям бюджетной сферы в зоне децентрализованного электроснабжения автономного округа по цене электрической энергии зоны централизованного электроснабжения  в рамках подпрограммы "Обеспечение равных прав потребителей на получение энергетических ресурсов"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</si>
  <si>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10.3.01.85140</t>
  </si>
  <si>
    <t>Иные межбюджетные трансферты на возмещение (компенсацию) части расходов по доставке в муниципальные образования Ханты-Мансийского автономного округа-Югры продукции (товаров), необходимой для обеспечения жизнедеятельности населения муниципальных образований Ханты-Мансийского автономного округа-Югры, отнесенных к территориям с ограниченными сроками завоза грузов в рамках подпрограммы "Обеспечение равных прав потребителей на получение энергетических ресурсов"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</si>
  <si>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10.3.01.84230</t>
  </si>
  <si>
    <t>Субвенции на возмещение недополученных доходов организациям,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 - Мансийского  автономного округа - Югры по социально ориентированным тарифам и сжиженного газа по социально ориентированным розничным ценам  в рамках подпрограммы "Обеспечение равных прав потребителей на получение энергетических ресурсов"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</si>
  <si>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10.3.01.82240</t>
  </si>
  <si>
    <t>Субсидии на возмещение недополученных доходов организациям, осуществляющим реализацию электрической энергии предприятиям жилищно-коммунального и агропромышленного комплексов, субъектам малого и среднего предпринимательства, организациям бюджетной сферы в зоне децентрализованного электроснабжения  Ханты - Мансийского автономного округа - Югры  по цене электрической энергии зоны централизованного электроснабжения в рамках подпрограммы "Обеспечение равных прав потребителей на получение энергетических ресурсов"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</si>
  <si>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 xml:space="preserve">Подпрограмма "Обеспечение равных прав потребителей на получение энергетических ресурсов" </t>
  </si>
  <si>
    <t>10.1.04.99990</t>
  </si>
  <si>
    <t>Реализация мероприятий в рамках подпрограммы "Создание условий для обеспечения качественными коммунальными услугами"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</si>
  <si>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10.1.04.85150</t>
  </si>
  <si>
    <t>Иные межбюджетные трансферты за счет средств резервного фонда Правительства Ханты-Мансийского автономного округа - Югры в рамках подпрограммы "Создание условий для обеспечения качественными коммунальными услугами" муниципальной программы  "Развитие жилищно-коммунального комплекса и повышение энергетической эффективности в Нижневартовском районе  на 2014 – 2020 годы"</t>
  </si>
  <si>
    <t>10.1.00.00000</t>
  </si>
  <si>
    <t xml:space="preserve">Подпрограмма "Создание условий для обеспечения качественными коммунальными услугами" </t>
  </si>
  <si>
    <t>10.0.00.00000</t>
  </si>
  <si>
    <t>09.5.01.S2173</t>
  </si>
  <si>
    <t>Субсидии гражданам на приобретение жилья</t>
  </si>
  <si>
    <t>Социальное обеспечение населения</t>
  </si>
  <si>
    <t>Софинансирование субсидии для реализации программ муниципальных образований автономного округа по переселению граждан с территорий с низкой плотностью населения и/или труднодоступных местностей автономного округа, ликвидации и расселению приспособленных для проживания строений, по выселению граждан из жилых домов, находящихся в зоне подтопления и (или) в зоне береговой линии, подверженной абразии в рамках субсидии для реализации полномочий в области строительства, градостроительной деятельности и жилищных отношений в рамках подпрограммы «Переселение жителей из населенного пункта с низкой плотностью населения и труднодоступной местностью Нижневартовского района» муниципальной программы "Обеспечение доступным и комфортным жильем жителей Нижневартовского района  в 2014 – 2020 годах"</t>
  </si>
  <si>
    <t>09.5.01.82173</t>
  </si>
  <si>
    <t xml:space="preserve">Реализация программ муниципальных образований автономного округа по переселению граждан с территорий с низкой плотностью населения и/или труднодоступных местностей автономного округа, ликвидации и расселению приспособленных для проживания строений, по выселению граждан из жилых домов, находящихся в зоне подтопления и (или) в зоне береговой линии, подверженной абразии в рамках субсидии для реализации полномочий в области строительства, градостроительной деятельности и жилищных отношений в рамках подпрограммы "Содействие развитию жилищного строительства" муниципальной программы "Обеспечение доступным и комфортным жильем жителей Нижневартовского района  в 2014 – 2020 годах" </t>
  </si>
  <si>
    <t>09.5.00.00000</t>
  </si>
  <si>
    <t>Подпрограмма «Переселение жителей из населенного пункта с низкой плотностью населения и труднодоступной местностью Нижневартовского района»</t>
  </si>
  <si>
    <t>09.4.01.99990</t>
  </si>
  <si>
    <t xml:space="preserve">Реализация мероприятий в рамках подпрограммы "Капитальный ремонт объектов жилищного хозяйства" муниципальной программы "Обеспечение доступным и комфортным жильем жителей Нижневартовского района  в 2014 – 2020 годах" </t>
  </si>
  <si>
    <t>09.4.00.00000</t>
  </si>
  <si>
    <t>Подпрограмма "Капитальный ремонт объектов жилищного хозяйства"</t>
  </si>
  <si>
    <t>09.3.01.R0200</t>
  </si>
  <si>
    <t>Субсидии на мероприятия подпрограммы "Обеспечение жильем молодых семей" федеральной целевой программы "Жилище" на 2015–2020 годы  в рамках подпрограммы "Обеспечение мерами государственной поддержки по улучшению жилищных условий отдельных категорий граждан" муниципальной программы "Обеспечение доступным и комфортным жильем жителей Нижневартовского района  в 2014 – 2020 годах"</t>
  </si>
  <si>
    <t>09.3.01.L0200</t>
  </si>
  <si>
    <t>Софинансирование cубсидии на мероприятия подпрограммы "Обеспечение жильем молодых семей" федеральной целевой программы "Жилище" на 2015–2020 годы  в рамках подпрограммы "Обеспечение мерами государственной поддержки по улучшению жилищных условий отдельных категорий граждан" муниципальной программы "Обеспечение доступным и комфортным жильем жителей Нижневартовского района  в 2014-2020 годах"</t>
  </si>
  <si>
    <t>09.3.01.84220</t>
  </si>
  <si>
    <t>Субвенции на реализацию полномочий,указанных в пунктах 3.1,3.2 статьи 2 Закона Ханты-Мансийского автономного округа-Югры от 31 марта 2009 года № 36-оз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для оеспечения жилыми помещениями отдельных категорий граждан определенных федеральным законодательством"в рамках подпрограммы "Обеспечение мерами государственной поддержки по улучшению жилищных условий отдельных категорий граждан" муниципальной программы "Обеспечение доступным и комфортным жильем жителей Нижневартовского района  в 2014-2020 годах"</t>
  </si>
  <si>
    <t>09.3.01.51350</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</si>
  <si>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Федерации"в рамках подпрограммы "Обеспечение мерами государственной поддержки по улучшению жилищных условий отдельных категорий граждан" муниципальной программы "Обеспечение доступным и комфортным жильем жителей Нижневартовского района  в 2014 – 2020 годах"</t>
  </si>
  <si>
    <t>09.3.00.00000</t>
  </si>
  <si>
    <t>Подпрограмма "Обеспечение мерами государственной поддержки по улучшению жилищных условий отдельных категорий граждан"</t>
  </si>
  <si>
    <t>09.2.03.S2180</t>
  </si>
  <si>
    <t xml:space="preserve">Софинансирование субсидии на проектирование и строительство объектов инженерной инфраструктуры территорий, предназначенных для жилищного строительства  в рамках подпрограммы "Содействие развитию жилищного строительства" муниципальной программы "Обеспечение доступным и комфортным жильем жителей Нижневартовского района  в 2014 – 2020 годах" </t>
  </si>
  <si>
    <t>09.2.03.82180</t>
  </si>
  <si>
    <t>Субсидии на строительство объектов инженерной инфраструктуры на  территориях, предназначенных для жилищного строительства  в рамках подпрограммы "Содействие развитию жилищного строительства" муниципальной программы "Обеспечение доступным и комфортным жильем жителей Нижневартовского района  в 2014-2020 годах"</t>
  </si>
  <si>
    <t>09.2.03.42110</t>
  </si>
  <si>
    <t>Строительство и реконструкция объектов муниципальной собственности  в рамках подпрограммы "Содействие развитию жилищного строительства" муниципальной программы "Обеспечение доступным и комфортным жильем жителей Нижневартовского района  в 2014 – 2020 годах"</t>
  </si>
  <si>
    <t>09.2.00.00000</t>
  </si>
  <si>
    <t>Подпрограмма "Содействие развитию жилищного строительства"</t>
  </si>
  <si>
    <t>09.1.01.S2171</t>
  </si>
  <si>
    <t xml:space="preserve">Софинансирование субсидии по градостроительной деятельности в рамках субсидии для реализации полномочий в области строительства, градостроительной деятельности и жилищных отношений в рамках подпрограммы "Градостроительная деятельность" муниципальной программы "Обеспечение доступным и комфортным жильем жителей Нижневартовского района  в 2014-2020 годах" </t>
  </si>
  <si>
    <t>09.1.01.99990</t>
  </si>
  <si>
    <t xml:space="preserve">Реализация мероприятий в рамках подпрограммы "Градостроительная деятельность" муниципальной программы "Обеспечение доступным и комфортным жильем жителей Нижневартовского района  в 2014 – 2020 годах" </t>
  </si>
  <si>
    <t>09.1.01.82171</t>
  </si>
  <si>
    <t xml:space="preserve">Градостроительная деятельность в рамках субсидии для реализации полномочий в области строительства, градостроительной деятельности и жилищных отношений в рамках подпрограммы "Градостроительная деятельность" муниципальной программы "Обеспечение доступным и комфортным жильем жителей Нижневартовского района  в 2014-2020 годах" </t>
  </si>
  <si>
    <t>09.1.00.00000</t>
  </si>
  <si>
    <t xml:space="preserve">Подпрограмма "Градостроительная деятельность" </t>
  </si>
  <si>
    <t>09.0.00.00000</t>
  </si>
  <si>
    <t>08.0.02.99990</t>
  </si>
  <si>
    <t>Реализация мероприятий в рамках  муниципальной программы "Социально-экономическое развитие коренных малочисленных народов Севера, проживающих в Нижневартовском районе на 2014 - 2019 годы"</t>
  </si>
  <si>
    <t>08.0.00.00000</t>
  </si>
  <si>
    <t>Реализация мероприятий в рамках подпрограммы «Развитие агропромышленного комплекса и рынков сельскохозяйственной продукции, сырья и продовольствия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2016–2020 годах»</t>
  </si>
  <si>
    <t>Иные межбюджетные трансферты на возмещение (компенсацию) части расходов по доставке в муниципальные образования Ханты-Мансийского автономного округа-Югры продукции (товаров), необходимой для обеспечения жизнедеятельности населения муниципальных образований Ханты-Мансийского автономного округа-Югры, отнесенных к территориям с ограниченными сроками завоза грузов в рамках подпрограммы «Развитие агропромышленного комплекса и рынков сельскохозяйственной продукции, сырья и продовольствия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2016–2020 годах»</t>
  </si>
  <si>
    <t>07.2.00.00000</t>
  </si>
  <si>
    <t>Подпрограмма «Развитие агропромышленного комплекса и рынков сельскохозяйственной продукции, сырья и продовольствия в  Нижневартовском районе»</t>
  </si>
  <si>
    <t>07.1.02.S2380</t>
  </si>
  <si>
    <t>Софинансирование субсидии на  поддержку малого и среднего предпринимательства в рамках подпрограммы "Развитие малого и среднего предпринимательства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2016–2020 годах»</t>
  </si>
  <si>
    <t>07.1.02.99990</t>
  </si>
  <si>
    <t>Реализация мероприятий в рамках подпрограммы  «Развитие малого и среднего предпринимательства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2016–2020 годах»</t>
  </si>
  <si>
    <t>07.1.02.82380</t>
  </si>
  <si>
    <t>Субсидии на  поддержку малого и среднего предпринимательства в рамках подпрограммы "Развитие малого и среднего предпринимательства в Нижневартовском районе" муниципальной программы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 в 2016–2020 годах»(окружной бюджет)</t>
  </si>
  <si>
    <t>07.1.00.00000</t>
  </si>
  <si>
    <t>Подпрограмма  «Развитие малого и среднего предпринимательства в Нижневартовском районе»</t>
  </si>
  <si>
    <t>07.0.00.00000</t>
  </si>
  <si>
    <t>06.0.03.S2440</t>
  </si>
  <si>
    <t>Софинансирование 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№597 "О мероприятиях по реализации государственной социальной политики", 1 июня 2012 года "О национальной стратегии действий в интересах детей на 2012-2017 годы" муниципальной программы "Развитие физической культуры и спорта в Нижневартовском районе на 2014 - 2020 годы"</t>
  </si>
  <si>
    <t>06.0.03.82440</t>
  </si>
  <si>
    <t>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№597 "О мероприятиях по реализации государственной социальной политики", 1 июня 2012 года "О национальной стратегии действий в интересах детей на 2012-2017 годы" муниципальной программы "Развитие физической культуры и спорта в Нижневартовском районе на 2014 - 2020 годы"</t>
  </si>
  <si>
    <t>06.0.03.00590</t>
  </si>
  <si>
    <t>Расходы на обеспечение деятельности (оказание услуг) муниципальных учреждений муниципальной программы "Развитие физической культуры и спорта в Нижневартовском районе на 2014 - 2020 годы"</t>
  </si>
  <si>
    <t>06.0.00.00000</t>
  </si>
  <si>
    <t>05.3.01.99990</t>
  </si>
  <si>
    <t>Реализация мероприятий в рамках подпрограммы "Развитие внутреннего и въездного туризма" муниципальной программы "Развитие культуры и туризма в Нижневартовском районе  на 2014 - 2020 годы"</t>
  </si>
  <si>
    <t>05.3.00.00000</t>
  </si>
  <si>
    <t>Подпрограмма "Развитие внутреннего и въездного туризма"</t>
  </si>
  <si>
    <t>05.2.01.S2440</t>
  </si>
  <si>
    <t>Софинансирование 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№597 "О мероприятиях по реализации государственной социальной политики", 1 июня 2012 года "О национальной стратегии действий в интересах детей на 2012-2017 годы" в рамках подпрограммы "Укрепление единого пространства в районе" муниципальной программы "Развитие культуры и туризма в Нижневартовском районе  на 2014 - 2020 годы"</t>
  </si>
  <si>
    <t>05.2.01.82440</t>
  </si>
  <si>
    <t>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№597 "О мероприятиях по реализации государственной социальной политики", 1 июня 2012 года "О национальной стратегии действий в интересах детей на 2012-2017 годы" в рамках подпрограммы "Укрепление единого пространства в районе" муниципальной программы "Развитие культуры и туризма в Нижневартовском районе  на 2014 - 2020 годы"</t>
  </si>
  <si>
    <t>05.2.01.00590</t>
  </si>
  <si>
    <t>Кинематография</t>
  </si>
  <si>
    <t>Расходы на обеспечение деятельности (оказание услуг) муниципальных учреждений в рамках подпрограммы "Укрепление единого пространства в районе" муниципальной программы "Развитие культуры и туризма в Нижневартовском районе  на 2014 - 2020 годы"</t>
  </si>
  <si>
    <t>05.2.00.00000</t>
  </si>
  <si>
    <t>Подпрограмма "Укрепление единого пространства в районе"</t>
  </si>
  <si>
    <t>05.1.02.S2080</t>
  </si>
  <si>
    <t>Софинансирование субсидии на осуществление ремонтно-реставрационных работ на памятниках архитектуры и градостроительства в рамках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 – 2020 годы"</t>
  </si>
  <si>
    <t>05.1.02.99990</t>
  </si>
  <si>
    <t>Реализация мероприятий в рамках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2014 - 2020 годы"</t>
  </si>
  <si>
    <t>05.1.02.85160</t>
  </si>
  <si>
    <t>Иные межбюджетные трансферты на реализацию наказов избирателей депутатам Думы Ханты-Мансийского автономного округа - Югры в рамках непрограммного направления деятельности "Реализация наказов избирателей депутатам Думы Ханты-Мансийсого автономного округа - Югры"</t>
  </si>
  <si>
    <t>05.1.02.82520</t>
  </si>
  <si>
    <t>Субсидии на развитие сферы культуры в муниципальных образованиях автономного округа в рамках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 – 2020 годы"</t>
  </si>
  <si>
    <t>05.1.02.42110</t>
  </si>
  <si>
    <t>Строительство и реконструкция объектов муниципальной собственности в рамках подпрограммы "Обеспечение прав граждан на доступ к культурным ценностям и информации" муниципальной программы "Развитие культуры и туризма в Нижневартовском районе  на 2014 - 2020 годы"</t>
  </si>
  <si>
    <t>05.1.00.00000</t>
  </si>
  <si>
    <t>Подпрограмма "Обеспечение прав граждан на доступ к культурным ценностям и информации"</t>
  </si>
  <si>
    <t>05.0.00.00000</t>
  </si>
  <si>
    <t>03.2.00.00000</t>
  </si>
  <si>
    <t xml:space="preserve">Подпрограмма "Доступная среда в Нижневартовском районе" </t>
  </si>
  <si>
    <t>03.1.00.00000</t>
  </si>
  <si>
    <t xml:space="preserve">Подпрограмма  "Социальная поддержка жителей Нижневартовского района" </t>
  </si>
  <si>
    <t>03.0.00.00000</t>
  </si>
  <si>
    <t>01.5.00.00000</t>
  </si>
  <si>
    <t xml:space="preserve">Подпрограмма  "Молодежь Нижневартовского района" </t>
  </si>
  <si>
    <t>01.4.00.00000</t>
  </si>
  <si>
    <t>Подпрограмма  "Организация в каникулярное время отдыха, оздоровления, занятости детей, подростков и молодежи района"</t>
  </si>
  <si>
    <t>01.3.00.00000</t>
  </si>
  <si>
    <t>Подпрограмма "Комплексные меры профилактики наркомании и алкоголизма среди детей, подростков и молодежи"</t>
  </si>
  <si>
    <t>01.1.00.00000</t>
  </si>
  <si>
    <t>Подпрограмма "Развитие дошкольного, общего образования и дополнительного образования детей"</t>
  </si>
  <si>
    <t>01.0.00.00000</t>
  </si>
  <si>
    <t>Наименование</t>
  </si>
  <si>
    <t>(тыс. рублей)</t>
  </si>
  <si>
    <t xml:space="preserve">Подпрограмма «Создание условий для эффективного управления муниципальными финансами, повышение устойчивости бюджетов поселений Нижневартовского района» </t>
  </si>
  <si>
    <t>ИТОГО по муниципальным программам</t>
  </si>
  <si>
    <t>Код целевой статьи расходов бюджета</t>
  </si>
  <si>
    <t xml:space="preserve">Подпрограмма "Обеспечение деятельности органов местного самоуправления Нижневартовского района" </t>
  </si>
  <si>
    <t xml:space="preserve">Подпрограмма «Приобретение автотранспорта и специальной техники в собственность района» </t>
  </si>
  <si>
    <t>Уточненный план</t>
  </si>
  <si>
    <t>Утвержденный план</t>
  </si>
  <si>
    <t>% исполнения к уточненному плану</t>
  </si>
  <si>
    <t>1. Муниципальная программа "Развитие образования в Нижневартовском районе"</t>
  </si>
  <si>
    <t>2. Муниципальная программа "Социальная поддержка жителей Нижневартовского района"</t>
  </si>
  <si>
    <t>3. Муниципальная программа  «Культурное пространство Нижневартовского района»</t>
  </si>
  <si>
    <t>5. Муниципальная программа «Развитие малого и среднего предпринимательства, агропромышленного комплекса и рынков сельскохозяйственной продукции, сырья и продовольствия в Нижневартовском районе»</t>
  </si>
  <si>
    <t>6. Муниципальная программа "Устойчивое развитие коренных малочисленных народов Севера в Нижневартовском районе"</t>
  </si>
  <si>
    <t xml:space="preserve">7. Муниципальная программа «Развитие жилищной сферы в Нижневартовском районе»  </t>
  </si>
  <si>
    <t>8. Муниципальная программа  «Жилищно-коммунальный комплекс и городская среда в Нижневартовском районе»</t>
  </si>
  <si>
    <t>9. Муниципальная программа  "Профилактика правонарушений в сфере общественного порядка в Нижневартовском районе"</t>
  </si>
  <si>
    <t xml:space="preserve">10. Муниципальная программа "Безопасность жизнедеятельности в Нижневартовском районе" </t>
  </si>
  <si>
    <t>11. Муниципальная программа "Обеспечение экологической безопасности в Нижневартовском районе"</t>
  </si>
  <si>
    <t>12. Муниципальная программа "Информационное общество Нижневартовского района"</t>
  </si>
  <si>
    <t>13. Муниципальная программа "Развитие транспортной системы Нижневартовского района"</t>
  </si>
  <si>
    <t>14. Муниципальная программа "Развитие гражданского общества Нижневартовского района"</t>
  </si>
  <si>
    <t>15. Муниципальная программа "Профилактика терроризма и экстремизма, укрепление межнационального и межконфессионального согласия в Нижневартовском районе"</t>
  </si>
  <si>
    <t>16. Муниципальная программа "Управление муниципальным имуществом Нижневартовского района"</t>
  </si>
  <si>
    <t>17. Муниципальная программа "Развитие муниципальной службы в Нижневартовском районе"</t>
  </si>
  <si>
    <t>18. Муниципальная программа «Управление в сфере муниципальных финансов в Нижневартовском районе»</t>
  </si>
  <si>
    <t>07.2.00.00001</t>
  </si>
  <si>
    <t>07.2.00.00002</t>
  </si>
  <si>
    <t>07.2.00.00003</t>
  </si>
  <si>
    <t>07.2.00.00004</t>
  </si>
  <si>
    <t>07.2.00.00005</t>
  </si>
  <si>
    <t>07.2.00.00006</t>
  </si>
  <si>
    <t>07.2.00.00007</t>
  </si>
  <si>
    <t>07.2.00.00008</t>
  </si>
  <si>
    <t>07.3.00.00000</t>
  </si>
  <si>
    <t>Подпрограмма «Защита прав потребителей в Нижневартовском районе»</t>
  </si>
  <si>
    <t>% исполнения к утвержденному плану</t>
  </si>
  <si>
    <t>2020 год</t>
  </si>
  <si>
    <t>Темп роста (2020/2019), %</t>
  </si>
  <si>
    <t>Сведения об исполнении бюджета Нижневартовского района за I полугодие 2020 года по расходам в разрезе муниципальных программ в сравнении с  запланированными бюджетными ассигнованиями, в сравнении с соответствующим периодом 2019 года</t>
  </si>
  <si>
    <t xml:space="preserve">Исполнено за 1 полугодие 2019 года </t>
  </si>
  <si>
    <t>Исполнено за 1 полугодие</t>
  </si>
  <si>
    <t>4. Муниципальная программа «Развитие физической культуры и спорта в Нижневартовском районе»</t>
  </si>
  <si>
    <t>10.2.00.00000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</si>
</sst>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000000"/>
    <numFmt numFmtId="166" formatCode="#,##0.0"/>
  </numFmts>
  <fonts count="9" x14ac:knownFonts="1">
    <font>
      <sz val="11"/>
      <color theme="1"/>
      <name val="Calibri"/>
      <family val="2"/>
      <charset val="204"/>
      <scheme val="minor"/>
    </font>
    <font>
      <sz val="10"/>
      <name val="Arial"/>
      <family val="2"/>
      <charset val="204"/>
    </font>
    <font>
      <sz val="8"/>
      <name val="Arial"/>
      <family val="2"/>
      <charset val="204"/>
    </font>
    <font>
      <sz val="10"/>
      <name val="Arial"/>
      <family val="2"/>
      <charset val="204"/>
    </font>
    <font>
      <sz val="12"/>
      <name val="Times New Roman"/>
      <family val="1"/>
      <charset val="204"/>
    </font>
    <font>
      <b/>
      <sz val="12"/>
      <name val="Times New Roman"/>
      <family val="1"/>
      <charset val="204"/>
    </font>
    <font>
      <sz val="10"/>
      <name val="Times New Roman"/>
      <family val="1"/>
      <charset val="204"/>
    </font>
    <font>
      <b/>
      <sz val="10"/>
      <name val="Arial"/>
      <family val="2"/>
      <charset val="204"/>
    </font>
    <font>
      <b/>
      <sz val="14"/>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36">
    <xf numFmtId="0" fontId="0" fillId="0" borderId="0" xfId="0"/>
    <xf numFmtId="0" fontId="4" fillId="2" borderId="0" xfId="2" applyFont="1" applyFill="1" applyAlignment="1">
      <alignment horizontal="left" vertical="center" wrapText="1"/>
    </xf>
    <xf numFmtId="0" fontId="4" fillId="2" borderId="0" xfId="2" applyFont="1" applyFill="1" applyAlignment="1">
      <alignment horizontal="center" vertical="center" wrapText="1"/>
    </xf>
    <xf numFmtId="0" fontId="3" fillId="2" borderId="0" xfId="2" applyFill="1"/>
    <xf numFmtId="0" fontId="5" fillId="2" borderId="2" xfId="2" applyFont="1" applyFill="1" applyBorder="1" applyAlignment="1" applyProtection="1">
      <alignment vertical="center" wrapText="1"/>
      <protection hidden="1"/>
    </xf>
    <xf numFmtId="0" fontId="6" fillId="2" borderId="1" xfId="2" applyNumberFormat="1" applyFont="1" applyFill="1" applyBorder="1" applyAlignment="1" applyProtection="1">
      <alignment horizontal="center" vertical="center" wrapText="1"/>
      <protection hidden="1"/>
    </xf>
    <xf numFmtId="0" fontId="1" fillId="2" borderId="0" xfId="1" applyFill="1"/>
    <xf numFmtId="0" fontId="3" fillId="2" borderId="0" xfId="1" applyFont="1" applyFill="1"/>
    <xf numFmtId="164" fontId="7" fillId="3" borderId="1" xfId="1" applyNumberFormat="1" applyFont="1" applyFill="1" applyBorder="1" applyAlignment="1" applyProtection="1">
      <alignment wrapText="1"/>
      <protection hidden="1"/>
    </xf>
    <xf numFmtId="165" fontId="7" fillId="3" borderId="1" xfId="1" applyNumberFormat="1" applyFont="1" applyFill="1" applyBorder="1" applyAlignment="1" applyProtection="1">
      <alignment horizontal="right" wrapText="1"/>
      <protection hidden="1"/>
    </xf>
    <xf numFmtId="164" fontId="2" fillId="2" borderId="1" xfId="1" applyNumberFormat="1" applyFont="1" applyFill="1" applyBorder="1" applyAlignment="1" applyProtection="1">
      <alignment wrapText="1"/>
      <protection hidden="1"/>
    </xf>
    <xf numFmtId="165" fontId="2" fillId="2" borderId="1" xfId="1" applyNumberFormat="1" applyFont="1" applyFill="1" applyBorder="1" applyAlignment="1" applyProtection="1">
      <alignment horizontal="right" wrapText="1"/>
      <protection hidden="1"/>
    </xf>
    <xf numFmtId="0" fontId="7" fillId="4" borderId="1" xfId="1" applyNumberFormat="1" applyFont="1" applyFill="1" applyBorder="1" applyAlignment="1" applyProtection="1">
      <protection hidden="1"/>
    </xf>
    <xf numFmtId="0" fontId="1" fillId="4" borderId="1" xfId="1" applyNumberFormat="1" applyFont="1" applyFill="1" applyBorder="1" applyAlignment="1" applyProtection="1">
      <protection hidden="1"/>
    </xf>
    <xf numFmtId="0" fontId="6" fillId="2" borderId="2" xfId="2" applyFont="1" applyFill="1" applyBorder="1" applyAlignment="1">
      <alignment vertical="center" wrapText="1"/>
    </xf>
    <xf numFmtId="4" fontId="2" fillId="2" borderId="1" xfId="1" applyNumberFormat="1" applyFont="1" applyFill="1" applyBorder="1" applyAlignment="1" applyProtection="1">
      <protection hidden="1"/>
    </xf>
    <xf numFmtId="4" fontId="7" fillId="3" borderId="1" xfId="1" applyNumberFormat="1" applyFont="1" applyFill="1" applyBorder="1" applyAlignment="1" applyProtection="1">
      <protection hidden="1"/>
    </xf>
    <xf numFmtId="4" fontId="7" fillId="4" borderId="1" xfId="1" applyNumberFormat="1" applyFont="1" applyFill="1" applyBorder="1" applyAlignment="1" applyProtection="1">
      <protection hidden="1"/>
    </xf>
    <xf numFmtId="0" fontId="1" fillId="2" borderId="0" xfId="1" applyFill="1" applyAlignment="1">
      <alignment wrapText="1"/>
    </xf>
    <xf numFmtId="0" fontId="6" fillId="2" borderId="1" xfId="2" applyNumberFormat="1" applyFont="1" applyFill="1" applyBorder="1" applyAlignment="1" applyProtection="1">
      <alignment horizontal="center" vertical="center" wrapText="1"/>
      <protection hidden="1"/>
    </xf>
    <xf numFmtId="4" fontId="7" fillId="3" borderId="1" xfId="1" applyNumberFormat="1" applyFont="1" applyFill="1" applyBorder="1" applyAlignment="1" applyProtection="1">
      <alignment horizontal="right"/>
      <protection hidden="1"/>
    </xf>
    <xf numFmtId="166" fontId="7" fillId="3" borderId="1" xfId="1" applyNumberFormat="1" applyFont="1" applyFill="1" applyBorder="1" applyAlignment="1" applyProtection="1">
      <alignment horizontal="right"/>
      <protection hidden="1"/>
    </xf>
    <xf numFmtId="4" fontId="2" fillId="2" borderId="1" xfId="1" applyNumberFormat="1" applyFont="1" applyFill="1" applyBorder="1" applyAlignment="1" applyProtection="1">
      <alignment horizontal="right"/>
      <protection hidden="1"/>
    </xf>
    <xf numFmtId="166" fontId="2" fillId="2" borderId="1" xfId="1" applyNumberFormat="1" applyFont="1" applyFill="1" applyBorder="1" applyAlignment="1" applyProtection="1">
      <alignment horizontal="right"/>
      <protection hidden="1"/>
    </xf>
    <xf numFmtId="4" fontId="7" fillId="4" borderId="1" xfId="1" applyNumberFormat="1" applyFont="1" applyFill="1" applyBorder="1" applyAlignment="1" applyProtection="1">
      <alignment horizontal="right"/>
      <protection hidden="1"/>
    </xf>
    <xf numFmtId="0" fontId="6" fillId="2" borderId="0" xfId="2" applyFont="1" applyFill="1" applyBorder="1" applyAlignment="1">
      <alignment vertical="center" wrapText="1"/>
    </xf>
    <xf numFmtId="164" fontId="2" fillId="5" borderId="1" xfId="1" applyNumberFormat="1" applyFont="1" applyFill="1" applyBorder="1" applyAlignment="1" applyProtection="1">
      <alignment wrapText="1"/>
      <protection hidden="1"/>
    </xf>
    <xf numFmtId="4" fontId="1" fillId="2" borderId="0" xfId="1" applyNumberFormat="1" applyFill="1"/>
    <xf numFmtId="0" fontId="8" fillId="2" borderId="0" xfId="2" applyFont="1" applyFill="1" applyAlignment="1">
      <alignment horizontal="center" vertical="center" wrapText="1"/>
    </xf>
    <xf numFmtId="0" fontId="6" fillId="2" borderId="5" xfId="2" applyNumberFormat="1" applyFont="1" applyFill="1" applyBorder="1" applyAlignment="1" applyProtection="1">
      <alignment horizontal="center" vertical="center" wrapText="1"/>
      <protection hidden="1"/>
    </xf>
    <xf numFmtId="0" fontId="6" fillId="2" borderId="6" xfId="2" applyNumberFormat="1" applyFont="1" applyFill="1" applyBorder="1" applyAlignment="1" applyProtection="1">
      <alignment horizontal="center" vertical="center" wrapText="1"/>
      <protection hidden="1"/>
    </xf>
    <xf numFmtId="0" fontId="6" fillId="2" borderId="3" xfId="2" applyNumberFormat="1" applyFont="1" applyFill="1" applyBorder="1" applyAlignment="1" applyProtection="1">
      <alignment horizontal="center" vertical="center" wrapText="1"/>
      <protection hidden="1"/>
    </xf>
    <xf numFmtId="0" fontId="6" fillId="2" borderId="4" xfId="2" applyNumberFormat="1" applyFont="1" applyFill="1" applyBorder="1" applyAlignment="1" applyProtection="1">
      <alignment horizontal="center" vertical="center" wrapText="1"/>
      <protection hidden="1"/>
    </xf>
    <xf numFmtId="0" fontId="6" fillId="2" borderId="7" xfId="2" applyNumberFormat="1" applyFont="1" applyFill="1" applyBorder="1" applyAlignment="1" applyProtection="1">
      <alignment horizontal="center" vertical="center" wrapText="1"/>
      <protection hidden="1"/>
    </xf>
    <xf numFmtId="0" fontId="6" fillId="2" borderId="8" xfId="2" applyNumberFormat="1" applyFont="1" applyFill="1" applyBorder="1" applyAlignment="1" applyProtection="1">
      <alignment horizontal="center" vertical="center" wrapText="1"/>
      <protection hidden="1"/>
    </xf>
    <xf numFmtId="0" fontId="6" fillId="2" borderId="9" xfId="2" applyNumberFormat="1" applyFont="1" applyFill="1" applyBorder="1" applyAlignment="1" applyProtection="1">
      <alignment horizontal="center" vertical="center" wrapText="1"/>
      <protection hidden="1"/>
    </xf>
  </cellXfs>
  <cellStyles count="3">
    <cellStyle name="Обычный" xfId="0" builtinId="0"/>
    <cellStyle name="Обычный 2" xfId="1"/>
    <cellStyle name="Обычн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9"/>
  <sheetViews>
    <sheetView showGridLines="0" tabSelected="1" workbookViewId="0">
      <pane xSplit="1" ySplit="6" topLeftCell="B7" activePane="bottomRight" state="frozen"/>
      <selection pane="topRight" activeCell="B1" sqref="B1"/>
      <selection pane="bottomLeft" activeCell="A8" sqref="A8"/>
      <selection pane="bottomRight" activeCell="I8" sqref="I8"/>
    </sheetView>
  </sheetViews>
  <sheetFormatPr defaultColWidth="9.140625" defaultRowHeight="12.75" x14ac:dyDescent="0.2"/>
  <cols>
    <col min="1" max="1" width="53.7109375" style="6" customWidth="1"/>
    <col min="2" max="2" width="15.7109375" style="6" customWidth="1"/>
    <col min="3" max="3" width="15.5703125" style="6" customWidth="1"/>
    <col min="4" max="4" width="15.42578125" style="6" customWidth="1"/>
    <col min="5" max="5" width="14.42578125" style="6" customWidth="1"/>
    <col min="6" max="7" width="15.140625" style="6" customWidth="1"/>
    <col min="8" max="8" width="14.5703125" style="6" customWidth="1"/>
    <col min="9" max="9" width="13.42578125" style="6" customWidth="1"/>
    <col min="10" max="229" width="9.140625" style="6" customWidth="1"/>
    <col min="230" max="16384" width="9.140625" style="6"/>
  </cols>
  <sheetData>
    <row r="1" spans="1:10" s="3" customFormat="1" ht="15.75" x14ac:dyDescent="0.2">
      <c r="A1" s="1"/>
      <c r="B1" s="2"/>
      <c r="C1" s="2"/>
      <c r="D1" s="2"/>
      <c r="E1" s="2"/>
      <c r="F1" s="2"/>
      <c r="G1" s="2"/>
      <c r="H1" s="2"/>
      <c r="I1" s="2"/>
    </row>
    <row r="2" spans="1:10" s="3" customFormat="1" ht="75.75" customHeight="1" x14ac:dyDescent="0.2">
      <c r="A2" s="28" t="s">
        <v>340</v>
      </c>
      <c r="B2" s="28"/>
      <c r="C2" s="28"/>
      <c r="D2" s="28"/>
      <c r="E2" s="28"/>
      <c r="F2" s="28"/>
      <c r="G2" s="28"/>
      <c r="H2" s="28"/>
      <c r="I2" s="28"/>
    </row>
    <row r="3" spans="1:10" s="3" customFormat="1" ht="15.75" x14ac:dyDescent="0.2">
      <c r="A3" s="4"/>
      <c r="B3" s="4"/>
      <c r="I3" s="14" t="s">
        <v>301</v>
      </c>
      <c r="J3" s="25"/>
    </row>
    <row r="4" spans="1:10" s="3" customFormat="1" ht="12.75" customHeight="1" x14ac:dyDescent="0.2">
      <c r="A4" s="29" t="s">
        <v>300</v>
      </c>
      <c r="B4" s="31" t="s">
        <v>304</v>
      </c>
      <c r="C4" s="29" t="s">
        <v>341</v>
      </c>
      <c r="D4" s="33" t="s">
        <v>338</v>
      </c>
      <c r="E4" s="34"/>
      <c r="F4" s="35"/>
      <c r="G4" s="29" t="s">
        <v>337</v>
      </c>
      <c r="H4" s="29" t="s">
        <v>309</v>
      </c>
      <c r="I4" s="29" t="s">
        <v>339</v>
      </c>
    </row>
    <row r="5" spans="1:10" s="3" customFormat="1" ht="38.25" customHeight="1" x14ac:dyDescent="0.2">
      <c r="A5" s="30"/>
      <c r="B5" s="32"/>
      <c r="C5" s="30"/>
      <c r="D5" s="19" t="s">
        <v>308</v>
      </c>
      <c r="E5" s="19" t="s">
        <v>307</v>
      </c>
      <c r="F5" s="19" t="s">
        <v>342</v>
      </c>
      <c r="G5" s="30"/>
      <c r="H5" s="30"/>
      <c r="I5" s="30"/>
    </row>
    <row r="6" spans="1:10" s="3" customFormat="1" x14ac:dyDescent="0.2">
      <c r="A6" s="5">
        <v>1</v>
      </c>
      <c r="B6" s="5">
        <v>2</v>
      </c>
      <c r="C6" s="19">
        <v>3</v>
      </c>
      <c r="D6" s="19">
        <v>4</v>
      </c>
      <c r="E6" s="19">
        <v>5</v>
      </c>
      <c r="F6" s="19">
        <v>6</v>
      </c>
      <c r="G6" s="19">
        <v>7</v>
      </c>
      <c r="H6" s="19">
        <v>8</v>
      </c>
      <c r="I6" s="19">
        <v>9</v>
      </c>
    </row>
    <row r="7" spans="1:10" ht="25.5" x14ac:dyDescent="0.2">
      <c r="A7" s="8" t="s">
        <v>310</v>
      </c>
      <c r="B7" s="9" t="s">
        <v>299</v>
      </c>
      <c r="C7" s="16">
        <f>C8+C9+C10+C11</f>
        <v>857860.9</v>
      </c>
      <c r="D7" s="20">
        <f t="shared" ref="D7:F7" si="0">D8+D9+D10+D11</f>
        <v>2104064.5499999998</v>
      </c>
      <c r="E7" s="20">
        <f t="shared" si="0"/>
        <v>1939374.2850000001</v>
      </c>
      <c r="F7" s="20">
        <f t="shared" si="0"/>
        <v>959081.42100000009</v>
      </c>
      <c r="G7" s="21">
        <f>F7/D7*100</f>
        <v>45.582319278179952</v>
      </c>
      <c r="H7" s="21">
        <f>F7/E7*100</f>
        <v>49.453136943083678</v>
      </c>
      <c r="I7" s="21">
        <f>F7/C7*100</f>
        <v>111.79917641659623</v>
      </c>
    </row>
    <row r="8" spans="1:10" ht="22.5" x14ac:dyDescent="0.2">
      <c r="A8" s="10" t="s">
        <v>298</v>
      </c>
      <c r="B8" s="11" t="s">
        <v>297</v>
      </c>
      <c r="C8" s="22">
        <v>850753.5</v>
      </c>
      <c r="D8" s="22">
        <v>2072244.45</v>
      </c>
      <c r="E8" s="22">
        <v>1907554.1850000001</v>
      </c>
      <c r="F8" s="22">
        <v>958447.902</v>
      </c>
      <c r="G8" s="23">
        <f>F8/D8*100</f>
        <v>46.251681455824382</v>
      </c>
      <c r="H8" s="23">
        <f>F8/E8*100</f>
        <v>50.244858549063963</v>
      </c>
      <c r="I8" s="23">
        <f>F8/C8*100</f>
        <v>112.65870807466558</v>
      </c>
    </row>
    <row r="9" spans="1:10" ht="22.5" x14ac:dyDescent="0.2">
      <c r="A9" s="10" t="s">
        <v>296</v>
      </c>
      <c r="B9" s="11" t="s">
        <v>295</v>
      </c>
      <c r="C9" s="22">
        <v>65</v>
      </c>
      <c r="D9" s="22">
        <v>150</v>
      </c>
      <c r="E9" s="22">
        <v>150</v>
      </c>
      <c r="F9" s="22">
        <v>80</v>
      </c>
      <c r="G9" s="23">
        <f t="shared" ref="G9:G41" si="1">F9/D9*100</f>
        <v>53.333333333333336</v>
      </c>
      <c r="H9" s="23">
        <f t="shared" ref="H9:H71" si="2">F9/E9*100</f>
        <v>53.333333333333336</v>
      </c>
      <c r="I9" s="23">
        <f>F9/C9*100</f>
        <v>123.07692307692308</v>
      </c>
    </row>
    <row r="10" spans="1:10" ht="22.5" x14ac:dyDescent="0.2">
      <c r="A10" s="10" t="s">
        <v>294</v>
      </c>
      <c r="B10" s="11" t="s">
        <v>293</v>
      </c>
      <c r="C10" s="22">
        <v>6319.8</v>
      </c>
      <c r="D10" s="22">
        <v>27730.799999999999</v>
      </c>
      <c r="E10" s="22">
        <v>27730.799999999999</v>
      </c>
      <c r="F10" s="22">
        <v>261.959</v>
      </c>
      <c r="G10" s="23">
        <f t="shared" si="1"/>
        <v>0.94464999206658307</v>
      </c>
      <c r="H10" s="23">
        <f t="shared" si="2"/>
        <v>0.94464999206658307</v>
      </c>
      <c r="I10" s="23">
        <f t="shared" ref="I10:I71" si="3">F10/C10*100</f>
        <v>4.1450520586094495</v>
      </c>
    </row>
    <row r="11" spans="1:10" x14ac:dyDescent="0.2">
      <c r="A11" s="10" t="s">
        <v>292</v>
      </c>
      <c r="B11" s="11" t="s">
        <v>291</v>
      </c>
      <c r="C11" s="22">
        <v>722.6</v>
      </c>
      <c r="D11" s="22">
        <v>3939.3</v>
      </c>
      <c r="E11" s="22">
        <v>3939.3</v>
      </c>
      <c r="F11" s="22">
        <v>291.56</v>
      </c>
      <c r="G11" s="23">
        <f t="shared" si="1"/>
        <v>7.4013149544335288</v>
      </c>
      <c r="H11" s="23">
        <f t="shared" si="2"/>
        <v>7.4013149544335288</v>
      </c>
      <c r="I11" s="23">
        <f t="shared" si="3"/>
        <v>40.34874065873236</v>
      </c>
    </row>
    <row r="12" spans="1:10" ht="25.5" x14ac:dyDescent="0.2">
      <c r="A12" s="8" t="s">
        <v>311</v>
      </c>
      <c r="B12" s="9" t="s">
        <v>290</v>
      </c>
      <c r="C12" s="16">
        <f>C13+C14</f>
        <v>12941.2</v>
      </c>
      <c r="D12" s="20">
        <f t="shared" ref="D12:F12" si="4">D13+D14</f>
        <v>5071.1000000000004</v>
      </c>
      <c r="E12" s="20">
        <f t="shared" si="4"/>
        <v>37535.440999999999</v>
      </c>
      <c r="F12" s="20">
        <f t="shared" si="4"/>
        <v>16620.5</v>
      </c>
      <c r="G12" s="21">
        <f>F12/D12*100</f>
        <v>327.74940348247912</v>
      </c>
      <c r="H12" s="21">
        <f>F12/E12*100</f>
        <v>44.279485087174017</v>
      </c>
      <c r="I12" s="21">
        <f>F12/C12*100</f>
        <v>128.4309028529039</v>
      </c>
    </row>
    <row r="13" spans="1:10" ht="22.5" x14ac:dyDescent="0.2">
      <c r="A13" s="10" t="s">
        <v>289</v>
      </c>
      <c r="B13" s="11" t="s">
        <v>288</v>
      </c>
      <c r="C13" s="22">
        <v>12659.5</v>
      </c>
      <c r="D13" s="22">
        <v>4821.1000000000004</v>
      </c>
      <c r="E13" s="22">
        <v>37285.440999999999</v>
      </c>
      <c r="F13" s="22">
        <v>16370.5</v>
      </c>
      <c r="G13" s="23">
        <f t="shared" si="1"/>
        <v>339.55943664308973</v>
      </c>
      <c r="H13" s="23">
        <f t="shared" si="2"/>
        <v>43.9058773637678</v>
      </c>
      <c r="I13" s="23">
        <f t="shared" si="3"/>
        <v>129.31395394762825</v>
      </c>
    </row>
    <row r="14" spans="1:10" x14ac:dyDescent="0.2">
      <c r="A14" s="10" t="s">
        <v>287</v>
      </c>
      <c r="B14" s="11" t="s">
        <v>286</v>
      </c>
      <c r="C14" s="22">
        <v>281.7</v>
      </c>
      <c r="D14" s="22">
        <v>250</v>
      </c>
      <c r="E14" s="22">
        <v>250</v>
      </c>
      <c r="F14" s="22">
        <v>250</v>
      </c>
      <c r="G14" s="23">
        <f t="shared" si="1"/>
        <v>100</v>
      </c>
      <c r="H14" s="23">
        <f t="shared" si="2"/>
        <v>100</v>
      </c>
      <c r="I14" s="23">
        <f t="shared" si="3"/>
        <v>88.746893858714941</v>
      </c>
    </row>
    <row r="15" spans="1:10" ht="25.5" x14ac:dyDescent="0.2">
      <c r="A15" s="8" t="s">
        <v>312</v>
      </c>
      <c r="B15" s="9" t="s">
        <v>285</v>
      </c>
      <c r="C15" s="16">
        <f>C16+C41+C71</f>
        <v>197901.80000000002</v>
      </c>
      <c r="D15" s="20">
        <f t="shared" ref="D15:F15" si="5">D16+D41+D71</f>
        <v>328814.3</v>
      </c>
      <c r="E15" s="20">
        <f t="shared" si="5"/>
        <v>607757.26399999997</v>
      </c>
      <c r="F15" s="20">
        <f t="shared" si="5"/>
        <v>212763.34</v>
      </c>
      <c r="G15" s="21">
        <f>F15/D15*100</f>
        <v>64.70623084215012</v>
      </c>
      <c r="H15" s="21">
        <f>F15/E15*100</f>
        <v>35.00794685688858</v>
      </c>
      <c r="I15" s="21">
        <f>F15/C15*100</f>
        <v>107.50955271755991</v>
      </c>
    </row>
    <row r="16" spans="1:10" ht="22.5" x14ac:dyDescent="0.2">
      <c r="A16" s="10" t="s">
        <v>284</v>
      </c>
      <c r="B16" s="11" t="s">
        <v>283</v>
      </c>
      <c r="C16" s="22">
        <v>28358.7</v>
      </c>
      <c r="D16" s="22">
        <v>8029.3</v>
      </c>
      <c r="E16" s="22">
        <v>287797.75300000003</v>
      </c>
      <c r="F16" s="22">
        <v>36461.565999999999</v>
      </c>
      <c r="G16" s="23">
        <f t="shared" si="1"/>
        <v>454.10641027237739</v>
      </c>
      <c r="H16" s="23">
        <f t="shared" si="2"/>
        <v>12.669162847841969</v>
      </c>
      <c r="I16" s="23">
        <f t="shared" si="3"/>
        <v>128.57276955572715</v>
      </c>
    </row>
    <row r="17" spans="1:9" ht="56.25" hidden="1" x14ac:dyDescent="0.2">
      <c r="A17" s="10" t="s">
        <v>282</v>
      </c>
      <c r="B17" s="11" t="s">
        <v>281</v>
      </c>
      <c r="C17" s="22"/>
      <c r="D17" s="22"/>
      <c r="E17" s="22"/>
      <c r="F17" s="22"/>
      <c r="G17" s="23" t="e">
        <f t="shared" si="1"/>
        <v>#DIV/0!</v>
      </c>
      <c r="H17" s="23" t="e">
        <f t="shared" si="2"/>
        <v>#DIV/0!</v>
      </c>
      <c r="I17" s="23" t="e">
        <f t="shared" si="3"/>
        <v>#DIV/0!</v>
      </c>
    </row>
    <row r="18" spans="1:9" hidden="1" x14ac:dyDescent="0.2">
      <c r="A18" s="10" t="s">
        <v>18</v>
      </c>
      <c r="B18" s="11" t="s">
        <v>281</v>
      </c>
      <c r="C18" s="22"/>
      <c r="D18" s="22"/>
      <c r="E18" s="22"/>
      <c r="F18" s="22"/>
      <c r="G18" s="23" t="e">
        <f t="shared" si="1"/>
        <v>#DIV/0!</v>
      </c>
      <c r="H18" s="23" t="e">
        <f t="shared" si="2"/>
        <v>#DIV/0!</v>
      </c>
      <c r="I18" s="23" t="e">
        <f t="shared" si="3"/>
        <v>#DIV/0!</v>
      </c>
    </row>
    <row r="19" spans="1:9" hidden="1" x14ac:dyDescent="0.2">
      <c r="A19" s="10" t="s">
        <v>36</v>
      </c>
      <c r="B19" s="11" t="s">
        <v>281</v>
      </c>
      <c r="C19" s="22"/>
      <c r="D19" s="22"/>
      <c r="E19" s="22"/>
      <c r="F19" s="22"/>
      <c r="G19" s="23" t="e">
        <f t="shared" si="1"/>
        <v>#DIV/0!</v>
      </c>
      <c r="H19" s="23" t="e">
        <f t="shared" si="2"/>
        <v>#DIV/0!</v>
      </c>
      <c r="I19" s="23" t="e">
        <f t="shared" si="3"/>
        <v>#DIV/0!</v>
      </c>
    </row>
    <row r="20" spans="1:9" ht="22.5" hidden="1" x14ac:dyDescent="0.2">
      <c r="A20" s="10" t="s">
        <v>122</v>
      </c>
      <c r="B20" s="11" t="s">
        <v>281</v>
      </c>
      <c r="C20" s="22"/>
      <c r="D20" s="22"/>
      <c r="E20" s="22"/>
      <c r="F20" s="22"/>
      <c r="G20" s="23" t="e">
        <f t="shared" si="1"/>
        <v>#DIV/0!</v>
      </c>
      <c r="H20" s="23" t="e">
        <f t="shared" si="2"/>
        <v>#DIV/0!</v>
      </c>
      <c r="I20" s="23" t="e">
        <f t="shared" si="3"/>
        <v>#DIV/0!</v>
      </c>
    </row>
    <row r="21" spans="1:9" hidden="1" x14ac:dyDescent="0.2">
      <c r="A21" s="10" t="s">
        <v>4</v>
      </c>
      <c r="B21" s="11" t="s">
        <v>281</v>
      </c>
      <c r="C21" s="22"/>
      <c r="D21" s="22"/>
      <c r="E21" s="22"/>
      <c r="F21" s="22"/>
      <c r="G21" s="23" t="e">
        <f t="shared" si="1"/>
        <v>#DIV/0!</v>
      </c>
      <c r="H21" s="23" t="e">
        <f t="shared" si="2"/>
        <v>#DIV/0!</v>
      </c>
      <c r="I21" s="23" t="e">
        <f t="shared" si="3"/>
        <v>#DIV/0!</v>
      </c>
    </row>
    <row r="22" spans="1:9" ht="56.25" hidden="1" x14ac:dyDescent="0.2">
      <c r="A22" s="10" t="s">
        <v>280</v>
      </c>
      <c r="B22" s="11" t="s">
        <v>279</v>
      </c>
      <c r="C22" s="22"/>
      <c r="D22" s="22"/>
      <c r="E22" s="22"/>
      <c r="F22" s="22"/>
      <c r="G22" s="23" t="e">
        <f t="shared" si="1"/>
        <v>#DIV/0!</v>
      </c>
      <c r="H22" s="23" t="e">
        <f t="shared" si="2"/>
        <v>#DIV/0!</v>
      </c>
      <c r="I22" s="23" t="e">
        <f t="shared" si="3"/>
        <v>#DIV/0!</v>
      </c>
    </row>
    <row r="23" spans="1:9" hidden="1" x14ac:dyDescent="0.2">
      <c r="A23" s="10" t="s">
        <v>18</v>
      </c>
      <c r="B23" s="11" t="s">
        <v>279</v>
      </c>
      <c r="C23" s="22"/>
      <c r="D23" s="22"/>
      <c r="E23" s="22"/>
      <c r="F23" s="22"/>
      <c r="G23" s="23" t="e">
        <f t="shared" si="1"/>
        <v>#DIV/0!</v>
      </c>
      <c r="H23" s="23" t="e">
        <f t="shared" si="2"/>
        <v>#DIV/0!</v>
      </c>
      <c r="I23" s="23" t="e">
        <f t="shared" si="3"/>
        <v>#DIV/0!</v>
      </c>
    </row>
    <row r="24" spans="1:9" hidden="1" x14ac:dyDescent="0.2">
      <c r="A24" s="10" t="s">
        <v>36</v>
      </c>
      <c r="B24" s="11" t="s">
        <v>279</v>
      </c>
      <c r="C24" s="22"/>
      <c r="D24" s="22"/>
      <c r="E24" s="22"/>
      <c r="F24" s="22"/>
      <c r="G24" s="23" t="e">
        <f t="shared" si="1"/>
        <v>#DIV/0!</v>
      </c>
      <c r="H24" s="23" t="e">
        <f t="shared" si="2"/>
        <v>#DIV/0!</v>
      </c>
      <c r="I24" s="23" t="e">
        <f t="shared" si="3"/>
        <v>#DIV/0!</v>
      </c>
    </row>
    <row r="25" spans="1:9" hidden="1" x14ac:dyDescent="0.2">
      <c r="A25" s="10" t="s">
        <v>47</v>
      </c>
      <c r="B25" s="11" t="s">
        <v>279</v>
      </c>
      <c r="C25" s="22"/>
      <c r="D25" s="22"/>
      <c r="E25" s="22"/>
      <c r="F25" s="22"/>
      <c r="G25" s="23" t="e">
        <f t="shared" si="1"/>
        <v>#DIV/0!</v>
      </c>
      <c r="H25" s="23" t="e">
        <f t="shared" si="2"/>
        <v>#DIV/0!</v>
      </c>
      <c r="I25" s="23" t="e">
        <f t="shared" si="3"/>
        <v>#DIV/0!</v>
      </c>
    </row>
    <row r="26" spans="1:9" ht="56.25" hidden="1" x14ac:dyDescent="0.2">
      <c r="A26" s="10" t="s">
        <v>278</v>
      </c>
      <c r="B26" s="11" t="s">
        <v>277</v>
      </c>
      <c r="C26" s="22"/>
      <c r="D26" s="22"/>
      <c r="E26" s="22"/>
      <c r="F26" s="22"/>
      <c r="G26" s="23" t="e">
        <f t="shared" si="1"/>
        <v>#DIV/0!</v>
      </c>
      <c r="H26" s="23" t="e">
        <f t="shared" si="2"/>
        <v>#DIV/0!</v>
      </c>
      <c r="I26" s="23" t="e">
        <f t="shared" si="3"/>
        <v>#DIV/0!</v>
      </c>
    </row>
    <row r="27" spans="1:9" hidden="1" x14ac:dyDescent="0.2">
      <c r="A27" s="10" t="s">
        <v>22</v>
      </c>
      <c r="B27" s="11" t="s">
        <v>277</v>
      </c>
      <c r="C27" s="22"/>
      <c r="D27" s="22"/>
      <c r="E27" s="22"/>
      <c r="F27" s="22"/>
      <c r="G27" s="23" t="e">
        <f t="shared" si="1"/>
        <v>#DIV/0!</v>
      </c>
      <c r="H27" s="23" t="e">
        <f t="shared" si="2"/>
        <v>#DIV/0!</v>
      </c>
      <c r="I27" s="23" t="e">
        <f t="shared" si="3"/>
        <v>#DIV/0!</v>
      </c>
    </row>
    <row r="28" spans="1:9" hidden="1" x14ac:dyDescent="0.2">
      <c r="A28" s="10" t="s">
        <v>37</v>
      </c>
      <c r="B28" s="11" t="s">
        <v>277</v>
      </c>
      <c r="C28" s="22"/>
      <c r="D28" s="22"/>
      <c r="E28" s="22"/>
      <c r="F28" s="22"/>
      <c r="G28" s="23" t="e">
        <f t="shared" si="1"/>
        <v>#DIV/0!</v>
      </c>
      <c r="H28" s="23" t="e">
        <f t="shared" si="2"/>
        <v>#DIV/0!</v>
      </c>
      <c r="I28" s="23" t="e">
        <f t="shared" si="3"/>
        <v>#DIV/0!</v>
      </c>
    </row>
    <row r="29" spans="1:9" hidden="1" x14ac:dyDescent="0.2">
      <c r="A29" s="10" t="s">
        <v>94</v>
      </c>
      <c r="B29" s="11" t="s">
        <v>277</v>
      </c>
      <c r="C29" s="22"/>
      <c r="D29" s="22"/>
      <c r="E29" s="22"/>
      <c r="F29" s="22"/>
      <c r="G29" s="23" t="e">
        <f t="shared" si="1"/>
        <v>#DIV/0!</v>
      </c>
      <c r="H29" s="23" t="e">
        <f t="shared" si="2"/>
        <v>#DIV/0!</v>
      </c>
      <c r="I29" s="23" t="e">
        <f t="shared" si="3"/>
        <v>#DIV/0!</v>
      </c>
    </row>
    <row r="30" spans="1:9" ht="45" hidden="1" x14ac:dyDescent="0.2">
      <c r="A30" s="10" t="s">
        <v>276</v>
      </c>
      <c r="B30" s="11" t="s">
        <v>275</v>
      </c>
      <c r="C30" s="22"/>
      <c r="D30" s="22"/>
      <c r="E30" s="22"/>
      <c r="F30" s="22"/>
      <c r="G30" s="23" t="e">
        <f t="shared" si="1"/>
        <v>#DIV/0!</v>
      </c>
      <c r="H30" s="23" t="e">
        <f t="shared" si="2"/>
        <v>#DIV/0!</v>
      </c>
      <c r="I30" s="23" t="e">
        <f t="shared" si="3"/>
        <v>#DIV/0!</v>
      </c>
    </row>
    <row r="31" spans="1:9" hidden="1" x14ac:dyDescent="0.2">
      <c r="A31" s="10" t="s">
        <v>22</v>
      </c>
      <c r="B31" s="11" t="s">
        <v>275</v>
      </c>
      <c r="C31" s="22"/>
      <c r="D31" s="22"/>
      <c r="E31" s="22"/>
      <c r="F31" s="22"/>
      <c r="G31" s="23" t="e">
        <f t="shared" si="1"/>
        <v>#DIV/0!</v>
      </c>
      <c r="H31" s="23" t="e">
        <f t="shared" si="2"/>
        <v>#DIV/0!</v>
      </c>
      <c r="I31" s="23" t="e">
        <f t="shared" si="3"/>
        <v>#DIV/0!</v>
      </c>
    </row>
    <row r="32" spans="1:9" hidden="1" x14ac:dyDescent="0.2">
      <c r="A32" s="10" t="s">
        <v>37</v>
      </c>
      <c r="B32" s="11" t="s">
        <v>275</v>
      </c>
      <c r="C32" s="22"/>
      <c r="D32" s="22"/>
      <c r="E32" s="22"/>
      <c r="F32" s="22"/>
      <c r="G32" s="23" t="e">
        <f t="shared" si="1"/>
        <v>#DIV/0!</v>
      </c>
      <c r="H32" s="23" t="e">
        <f t="shared" si="2"/>
        <v>#DIV/0!</v>
      </c>
      <c r="I32" s="23" t="e">
        <f t="shared" si="3"/>
        <v>#DIV/0!</v>
      </c>
    </row>
    <row r="33" spans="1:9" ht="22.5" hidden="1" x14ac:dyDescent="0.2">
      <c r="A33" s="10" t="s">
        <v>84</v>
      </c>
      <c r="B33" s="11" t="s">
        <v>275</v>
      </c>
      <c r="C33" s="22"/>
      <c r="D33" s="22"/>
      <c r="E33" s="22"/>
      <c r="F33" s="22"/>
      <c r="G33" s="23" t="e">
        <f t="shared" si="1"/>
        <v>#DIV/0!</v>
      </c>
      <c r="H33" s="23" t="e">
        <f t="shared" si="2"/>
        <v>#DIV/0!</v>
      </c>
      <c r="I33" s="23" t="e">
        <f t="shared" si="3"/>
        <v>#DIV/0!</v>
      </c>
    </row>
    <row r="34" spans="1:9" hidden="1" x14ac:dyDescent="0.2">
      <c r="A34" s="10" t="s">
        <v>18</v>
      </c>
      <c r="B34" s="11" t="s">
        <v>275</v>
      </c>
      <c r="C34" s="22"/>
      <c r="D34" s="22"/>
      <c r="E34" s="22"/>
      <c r="F34" s="22"/>
      <c r="G34" s="23" t="e">
        <f t="shared" si="1"/>
        <v>#DIV/0!</v>
      </c>
      <c r="H34" s="23" t="e">
        <f t="shared" si="2"/>
        <v>#DIV/0!</v>
      </c>
      <c r="I34" s="23" t="e">
        <f t="shared" si="3"/>
        <v>#DIV/0!</v>
      </c>
    </row>
    <row r="35" spans="1:9" hidden="1" x14ac:dyDescent="0.2">
      <c r="A35" s="10" t="s">
        <v>36</v>
      </c>
      <c r="B35" s="11" t="s">
        <v>275</v>
      </c>
      <c r="C35" s="22"/>
      <c r="D35" s="22"/>
      <c r="E35" s="22"/>
      <c r="F35" s="22"/>
      <c r="G35" s="23" t="e">
        <f t="shared" si="1"/>
        <v>#DIV/0!</v>
      </c>
      <c r="H35" s="23" t="e">
        <f t="shared" si="2"/>
        <v>#DIV/0!</v>
      </c>
      <c r="I35" s="23" t="e">
        <f t="shared" si="3"/>
        <v>#DIV/0!</v>
      </c>
    </row>
    <row r="36" spans="1:9" ht="22.5" hidden="1" x14ac:dyDescent="0.2">
      <c r="A36" s="10" t="s">
        <v>84</v>
      </c>
      <c r="B36" s="11" t="s">
        <v>275</v>
      </c>
      <c r="C36" s="22"/>
      <c r="D36" s="22"/>
      <c r="E36" s="22"/>
      <c r="F36" s="22"/>
      <c r="G36" s="23" t="e">
        <f t="shared" si="1"/>
        <v>#DIV/0!</v>
      </c>
      <c r="H36" s="23" t="e">
        <f t="shared" si="2"/>
        <v>#DIV/0!</v>
      </c>
      <c r="I36" s="23" t="e">
        <f t="shared" si="3"/>
        <v>#DIV/0!</v>
      </c>
    </row>
    <row r="37" spans="1:9" ht="67.5" hidden="1" x14ac:dyDescent="0.2">
      <c r="A37" s="10" t="s">
        <v>274</v>
      </c>
      <c r="B37" s="11" t="s">
        <v>273</v>
      </c>
      <c r="C37" s="22"/>
      <c r="D37" s="22"/>
      <c r="E37" s="22"/>
      <c r="F37" s="22"/>
      <c r="G37" s="23" t="e">
        <f t="shared" si="1"/>
        <v>#DIV/0!</v>
      </c>
      <c r="H37" s="23" t="e">
        <f t="shared" si="2"/>
        <v>#DIV/0!</v>
      </c>
      <c r="I37" s="23" t="e">
        <f t="shared" si="3"/>
        <v>#DIV/0!</v>
      </c>
    </row>
    <row r="38" spans="1:9" hidden="1" x14ac:dyDescent="0.2">
      <c r="A38" s="10" t="s">
        <v>18</v>
      </c>
      <c r="B38" s="11" t="s">
        <v>273</v>
      </c>
      <c r="C38" s="22"/>
      <c r="D38" s="22"/>
      <c r="E38" s="22"/>
      <c r="F38" s="22"/>
      <c r="G38" s="23" t="e">
        <f t="shared" si="1"/>
        <v>#DIV/0!</v>
      </c>
      <c r="H38" s="23" t="e">
        <f t="shared" si="2"/>
        <v>#DIV/0!</v>
      </c>
      <c r="I38" s="23" t="e">
        <f t="shared" si="3"/>
        <v>#DIV/0!</v>
      </c>
    </row>
    <row r="39" spans="1:9" hidden="1" x14ac:dyDescent="0.2">
      <c r="A39" s="10" t="s">
        <v>36</v>
      </c>
      <c r="B39" s="11" t="s">
        <v>273</v>
      </c>
      <c r="C39" s="22"/>
      <c r="D39" s="22"/>
      <c r="E39" s="22"/>
      <c r="F39" s="22"/>
      <c r="G39" s="23" t="e">
        <f t="shared" si="1"/>
        <v>#DIV/0!</v>
      </c>
      <c r="H39" s="23" t="e">
        <f t="shared" si="2"/>
        <v>#DIV/0!</v>
      </c>
      <c r="I39" s="23" t="e">
        <f t="shared" si="3"/>
        <v>#DIV/0!</v>
      </c>
    </row>
    <row r="40" spans="1:9" ht="22.5" hidden="1" x14ac:dyDescent="0.2">
      <c r="A40" s="10" t="s">
        <v>84</v>
      </c>
      <c r="B40" s="11" t="s">
        <v>273</v>
      </c>
      <c r="C40" s="22"/>
      <c r="D40" s="22"/>
      <c r="E40" s="22"/>
      <c r="F40" s="22"/>
      <c r="G40" s="23" t="e">
        <f t="shared" si="1"/>
        <v>#DIV/0!</v>
      </c>
      <c r="H40" s="23" t="e">
        <f t="shared" si="2"/>
        <v>#DIV/0!</v>
      </c>
      <c r="I40" s="23" t="e">
        <f t="shared" si="3"/>
        <v>#DIV/0!</v>
      </c>
    </row>
    <row r="41" spans="1:9" x14ac:dyDescent="0.2">
      <c r="A41" s="10" t="s">
        <v>272</v>
      </c>
      <c r="B41" s="11" t="s">
        <v>271</v>
      </c>
      <c r="C41" s="22">
        <v>169543.1</v>
      </c>
      <c r="D41" s="22">
        <v>320785</v>
      </c>
      <c r="E41" s="22">
        <v>319959.511</v>
      </c>
      <c r="F41" s="22">
        <v>176301.774</v>
      </c>
      <c r="G41" s="23">
        <f t="shared" si="1"/>
        <v>54.959481895973937</v>
      </c>
      <c r="H41" s="23">
        <f t="shared" si="2"/>
        <v>55.101276236167273</v>
      </c>
      <c r="I41" s="23">
        <f t="shared" si="3"/>
        <v>103.98640463693303</v>
      </c>
    </row>
    <row r="42" spans="1:9" ht="56.25" hidden="1" x14ac:dyDescent="0.2">
      <c r="A42" s="10" t="s">
        <v>270</v>
      </c>
      <c r="B42" s="11" t="s">
        <v>268</v>
      </c>
      <c r="C42" s="15"/>
      <c r="D42" s="22"/>
      <c r="E42" s="22"/>
      <c r="F42" s="22"/>
      <c r="G42" s="23"/>
      <c r="H42" s="23" t="e">
        <f t="shared" si="2"/>
        <v>#DIV/0!</v>
      </c>
      <c r="I42" s="23" t="e">
        <f t="shared" si="3"/>
        <v>#DIV/0!</v>
      </c>
    </row>
    <row r="43" spans="1:9" hidden="1" x14ac:dyDescent="0.2">
      <c r="A43" s="10" t="s">
        <v>22</v>
      </c>
      <c r="B43" s="11" t="s">
        <v>268</v>
      </c>
      <c r="C43" s="15"/>
      <c r="D43" s="22"/>
      <c r="E43" s="22"/>
      <c r="F43" s="22"/>
      <c r="G43" s="23"/>
      <c r="H43" s="23" t="e">
        <f t="shared" si="2"/>
        <v>#DIV/0!</v>
      </c>
      <c r="I43" s="23" t="e">
        <f t="shared" si="3"/>
        <v>#DIV/0!</v>
      </c>
    </row>
    <row r="44" spans="1:9" hidden="1" x14ac:dyDescent="0.2">
      <c r="A44" s="10" t="s">
        <v>37</v>
      </c>
      <c r="B44" s="11" t="s">
        <v>268</v>
      </c>
      <c r="C44" s="15"/>
      <c r="D44" s="22"/>
      <c r="E44" s="22"/>
      <c r="F44" s="22"/>
      <c r="G44" s="23"/>
      <c r="H44" s="23" t="e">
        <f t="shared" si="2"/>
        <v>#DIV/0!</v>
      </c>
      <c r="I44" s="23" t="e">
        <f t="shared" si="3"/>
        <v>#DIV/0!</v>
      </c>
    </row>
    <row r="45" spans="1:9" ht="33.75" hidden="1" x14ac:dyDescent="0.2">
      <c r="A45" s="10" t="s">
        <v>0</v>
      </c>
      <c r="B45" s="11" t="s">
        <v>268</v>
      </c>
      <c r="C45" s="15"/>
      <c r="D45" s="22"/>
      <c r="E45" s="22"/>
      <c r="F45" s="22"/>
      <c r="G45" s="23"/>
      <c r="H45" s="23" t="e">
        <f t="shared" si="2"/>
        <v>#DIV/0!</v>
      </c>
      <c r="I45" s="23" t="e">
        <f t="shared" si="3"/>
        <v>#DIV/0!</v>
      </c>
    </row>
    <row r="46" spans="1:9" hidden="1" x14ac:dyDescent="0.2">
      <c r="A46" s="10" t="s">
        <v>18</v>
      </c>
      <c r="B46" s="11" t="s">
        <v>268</v>
      </c>
      <c r="C46" s="15"/>
      <c r="D46" s="22"/>
      <c r="E46" s="22"/>
      <c r="F46" s="22"/>
      <c r="G46" s="23"/>
      <c r="H46" s="23" t="e">
        <f t="shared" si="2"/>
        <v>#DIV/0!</v>
      </c>
      <c r="I46" s="23" t="e">
        <f t="shared" si="3"/>
        <v>#DIV/0!</v>
      </c>
    </row>
    <row r="47" spans="1:9" hidden="1" x14ac:dyDescent="0.2">
      <c r="A47" s="10" t="s">
        <v>36</v>
      </c>
      <c r="B47" s="11" t="s">
        <v>268</v>
      </c>
      <c r="C47" s="15"/>
      <c r="D47" s="22"/>
      <c r="E47" s="22"/>
      <c r="F47" s="22"/>
      <c r="G47" s="23"/>
      <c r="H47" s="23" t="e">
        <f t="shared" si="2"/>
        <v>#DIV/0!</v>
      </c>
      <c r="I47" s="23" t="e">
        <f t="shared" si="3"/>
        <v>#DIV/0!</v>
      </c>
    </row>
    <row r="48" spans="1:9" ht="33.75" hidden="1" x14ac:dyDescent="0.2">
      <c r="A48" s="10" t="s">
        <v>0</v>
      </c>
      <c r="B48" s="11" t="s">
        <v>268</v>
      </c>
      <c r="C48" s="15"/>
      <c r="D48" s="22"/>
      <c r="E48" s="22"/>
      <c r="F48" s="22"/>
      <c r="G48" s="23"/>
      <c r="H48" s="23" t="e">
        <f t="shared" si="2"/>
        <v>#DIV/0!</v>
      </c>
      <c r="I48" s="23" t="e">
        <f t="shared" si="3"/>
        <v>#DIV/0!</v>
      </c>
    </row>
    <row r="49" spans="1:9" hidden="1" x14ac:dyDescent="0.2">
      <c r="A49" s="10" t="s">
        <v>269</v>
      </c>
      <c r="B49" s="11" t="s">
        <v>268</v>
      </c>
      <c r="C49" s="15"/>
      <c r="D49" s="22"/>
      <c r="E49" s="22"/>
      <c r="F49" s="22"/>
      <c r="G49" s="23"/>
      <c r="H49" s="23" t="e">
        <f t="shared" si="2"/>
        <v>#DIV/0!</v>
      </c>
      <c r="I49" s="23" t="e">
        <f t="shared" si="3"/>
        <v>#DIV/0!</v>
      </c>
    </row>
    <row r="50" spans="1:9" ht="33.75" hidden="1" x14ac:dyDescent="0.2">
      <c r="A50" s="10" t="s">
        <v>0</v>
      </c>
      <c r="B50" s="11" t="s">
        <v>268</v>
      </c>
      <c r="C50" s="15"/>
      <c r="D50" s="22"/>
      <c r="E50" s="22"/>
      <c r="F50" s="22"/>
      <c r="G50" s="23"/>
      <c r="H50" s="23" t="e">
        <f t="shared" si="2"/>
        <v>#DIV/0!</v>
      </c>
      <c r="I50" s="23" t="e">
        <f t="shared" si="3"/>
        <v>#DIV/0!</v>
      </c>
    </row>
    <row r="51" spans="1:9" hidden="1" x14ac:dyDescent="0.2">
      <c r="A51" s="10" t="s">
        <v>17</v>
      </c>
      <c r="B51" s="11" t="s">
        <v>268</v>
      </c>
      <c r="C51" s="15"/>
      <c r="D51" s="22"/>
      <c r="E51" s="22"/>
      <c r="F51" s="22"/>
      <c r="G51" s="23"/>
      <c r="H51" s="23" t="e">
        <f t="shared" si="2"/>
        <v>#DIV/0!</v>
      </c>
      <c r="I51" s="23" t="e">
        <f t="shared" si="3"/>
        <v>#DIV/0!</v>
      </c>
    </row>
    <row r="52" spans="1:9" hidden="1" x14ac:dyDescent="0.2">
      <c r="A52" s="10" t="s">
        <v>10</v>
      </c>
      <c r="B52" s="11" t="s">
        <v>268</v>
      </c>
      <c r="C52" s="15"/>
      <c r="D52" s="22"/>
      <c r="E52" s="22"/>
      <c r="F52" s="22"/>
      <c r="G52" s="23"/>
      <c r="H52" s="23" t="e">
        <f t="shared" si="2"/>
        <v>#DIV/0!</v>
      </c>
      <c r="I52" s="23" t="e">
        <f t="shared" si="3"/>
        <v>#DIV/0!</v>
      </c>
    </row>
    <row r="53" spans="1:9" ht="22.5" hidden="1" x14ac:dyDescent="0.2">
      <c r="A53" s="10" t="s">
        <v>9</v>
      </c>
      <c r="B53" s="11" t="s">
        <v>268</v>
      </c>
      <c r="C53" s="15"/>
      <c r="D53" s="22"/>
      <c r="E53" s="22"/>
      <c r="F53" s="22"/>
      <c r="G53" s="23"/>
      <c r="H53" s="23" t="e">
        <f t="shared" si="2"/>
        <v>#DIV/0!</v>
      </c>
      <c r="I53" s="23" t="e">
        <f t="shared" si="3"/>
        <v>#DIV/0!</v>
      </c>
    </row>
    <row r="54" spans="1:9" ht="22.5" hidden="1" x14ac:dyDescent="0.2">
      <c r="A54" s="10" t="s">
        <v>8</v>
      </c>
      <c r="B54" s="11" t="s">
        <v>268</v>
      </c>
      <c r="C54" s="15"/>
      <c r="D54" s="22"/>
      <c r="E54" s="22"/>
      <c r="F54" s="22"/>
      <c r="G54" s="23"/>
      <c r="H54" s="23" t="e">
        <f t="shared" si="2"/>
        <v>#DIV/0!</v>
      </c>
      <c r="I54" s="23" t="e">
        <f t="shared" si="3"/>
        <v>#DIV/0!</v>
      </c>
    </row>
    <row r="55" spans="1:9" ht="22.5" hidden="1" x14ac:dyDescent="0.2">
      <c r="A55" s="10" t="s">
        <v>6</v>
      </c>
      <c r="B55" s="11" t="s">
        <v>268</v>
      </c>
      <c r="C55" s="15"/>
      <c r="D55" s="22"/>
      <c r="E55" s="22"/>
      <c r="F55" s="22"/>
      <c r="G55" s="23"/>
      <c r="H55" s="23" t="e">
        <f t="shared" si="2"/>
        <v>#DIV/0!</v>
      </c>
      <c r="I55" s="23" t="e">
        <f t="shared" si="3"/>
        <v>#DIV/0!</v>
      </c>
    </row>
    <row r="56" spans="1:9" hidden="1" x14ac:dyDescent="0.2">
      <c r="A56" s="10" t="s">
        <v>3</v>
      </c>
      <c r="B56" s="11" t="s">
        <v>268</v>
      </c>
      <c r="C56" s="15"/>
      <c r="D56" s="22"/>
      <c r="E56" s="22"/>
      <c r="F56" s="22"/>
      <c r="G56" s="23"/>
      <c r="H56" s="23" t="e">
        <f t="shared" si="2"/>
        <v>#DIV/0!</v>
      </c>
      <c r="I56" s="23" t="e">
        <f t="shared" si="3"/>
        <v>#DIV/0!</v>
      </c>
    </row>
    <row r="57" spans="1:9" ht="101.25" hidden="1" x14ac:dyDescent="0.2">
      <c r="A57" s="10" t="s">
        <v>267</v>
      </c>
      <c r="B57" s="11" t="s">
        <v>266</v>
      </c>
      <c r="C57" s="15"/>
      <c r="D57" s="22"/>
      <c r="E57" s="22"/>
      <c r="F57" s="22"/>
      <c r="G57" s="23"/>
      <c r="H57" s="23" t="e">
        <f t="shared" si="2"/>
        <v>#DIV/0!</v>
      </c>
      <c r="I57" s="23" t="e">
        <f t="shared" si="3"/>
        <v>#DIV/0!</v>
      </c>
    </row>
    <row r="58" spans="1:9" hidden="1" x14ac:dyDescent="0.2">
      <c r="A58" s="10" t="s">
        <v>22</v>
      </c>
      <c r="B58" s="11" t="s">
        <v>266</v>
      </c>
      <c r="C58" s="15"/>
      <c r="D58" s="22"/>
      <c r="E58" s="22"/>
      <c r="F58" s="22"/>
      <c r="G58" s="23"/>
      <c r="H58" s="23" t="e">
        <f t="shared" si="2"/>
        <v>#DIV/0!</v>
      </c>
      <c r="I58" s="23" t="e">
        <f t="shared" si="3"/>
        <v>#DIV/0!</v>
      </c>
    </row>
    <row r="59" spans="1:9" hidden="1" x14ac:dyDescent="0.2">
      <c r="A59" s="10" t="s">
        <v>37</v>
      </c>
      <c r="B59" s="11" t="s">
        <v>266</v>
      </c>
      <c r="C59" s="15"/>
      <c r="D59" s="22"/>
      <c r="E59" s="22"/>
      <c r="F59" s="22"/>
      <c r="G59" s="23"/>
      <c r="H59" s="23" t="e">
        <f t="shared" si="2"/>
        <v>#DIV/0!</v>
      </c>
      <c r="I59" s="23" t="e">
        <f t="shared" si="3"/>
        <v>#DIV/0!</v>
      </c>
    </row>
    <row r="60" spans="1:9" ht="33.75" hidden="1" x14ac:dyDescent="0.2">
      <c r="A60" s="10" t="s">
        <v>0</v>
      </c>
      <c r="B60" s="11" t="s">
        <v>266</v>
      </c>
      <c r="C60" s="15"/>
      <c r="D60" s="22"/>
      <c r="E60" s="22"/>
      <c r="F60" s="22"/>
      <c r="G60" s="23"/>
      <c r="H60" s="23" t="e">
        <f t="shared" si="2"/>
        <v>#DIV/0!</v>
      </c>
      <c r="I60" s="23" t="e">
        <f t="shared" si="3"/>
        <v>#DIV/0!</v>
      </c>
    </row>
    <row r="61" spans="1:9" hidden="1" x14ac:dyDescent="0.2">
      <c r="A61" s="10" t="s">
        <v>18</v>
      </c>
      <c r="B61" s="11" t="s">
        <v>266</v>
      </c>
      <c r="C61" s="15"/>
      <c r="D61" s="22"/>
      <c r="E61" s="22"/>
      <c r="F61" s="22"/>
      <c r="G61" s="23"/>
      <c r="H61" s="23" t="e">
        <f t="shared" si="2"/>
        <v>#DIV/0!</v>
      </c>
      <c r="I61" s="23" t="e">
        <f t="shared" si="3"/>
        <v>#DIV/0!</v>
      </c>
    </row>
    <row r="62" spans="1:9" hidden="1" x14ac:dyDescent="0.2">
      <c r="A62" s="10" t="s">
        <v>36</v>
      </c>
      <c r="B62" s="11" t="s">
        <v>266</v>
      </c>
      <c r="C62" s="15"/>
      <c r="D62" s="22"/>
      <c r="E62" s="22"/>
      <c r="F62" s="22"/>
      <c r="G62" s="23"/>
      <c r="H62" s="23" t="e">
        <f t="shared" si="2"/>
        <v>#DIV/0!</v>
      </c>
      <c r="I62" s="23" t="e">
        <f t="shared" si="3"/>
        <v>#DIV/0!</v>
      </c>
    </row>
    <row r="63" spans="1:9" ht="33.75" hidden="1" x14ac:dyDescent="0.2">
      <c r="A63" s="10" t="s">
        <v>0</v>
      </c>
      <c r="B63" s="11" t="s">
        <v>266</v>
      </c>
      <c r="C63" s="15"/>
      <c r="D63" s="22"/>
      <c r="E63" s="22"/>
      <c r="F63" s="22"/>
      <c r="G63" s="23"/>
      <c r="H63" s="23" t="e">
        <f t="shared" si="2"/>
        <v>#DIV/0!</v>
      </c>
      <c r="I63" s="23" t="e">
        <f t="shared" si="3"/>
        <v>#DIV/0!</v>
      </c>
    </row>
    <row r="64" spans="1:9" ht="112.5" hidden="1" x14ac:dyDescent="0.2">
      <c r="A64" s="10" t="s">
        <v>265</v>
      </c>
      <c r="B64" s="11" t="s">
        <v>264</v>
      </c>
      <c r="C64" s="15"/>
      <c r="D64" s="22"/>
      <c r="E64" s="22"/>
      <c r="F64" s="22"/>
      <c r="G64" s="23"/>
      <c r="H64" s="23" t="e">
        <f t="shared" si="2"/>
        <v>#DIV/0!</v>
      </c>
      <c r="I64" s="23" t="e">
        <f t="shared" si="3"/>
        <v>#DIV/0!</v>
      </c>
    </row>
    <row r="65" spans="1:9" hidden="1" x14ac:dyDescent="0.2">
      <c r="A65" s="10" t="s">
        <v>22</v>
      </c>
      <c r="B65" s="11" t="s">
        <v>264</v>
      </c>
      <c r="C65" s="15"/>
      <c r="D65" s="22"/>
      <c r="E65" s="22"/>
      <c r="F65" s="22"/>
      <c r="G65" s="23"/>
      <c r="H65" s="23" t="e">
        <f t="shared" si="2"/>
        <v>#DIV/0!</v>
      </c>
      <c r="I65" s="23" t="e">
        <f t="shared" si="3"/>
        <v>#DIV/0!</v>
      </c>
    </row>
    <row r="66" spans="1:9" hidden="1" x14ac:dyDescent="0.2">
      <c r="A66" s="10" t="s">
        <v>37</v>
      </c>
      <c r="B66" s="11" t="s">
        <v>264</v>
      </c>
      <c r="C66" s="15"/>
      <c r="D66" s="22"/>
      <c r="E66" s="22"/>
      <c r="F66" s="22"/>
      <c r="G66" s="23"/>
      <c r="H66" s="23" t="e">
        <f t="shared" si="2"/>
        <v>#DIV/0!</v>
      </c>
      <c r="I66" s="23" t="e">
        <f t="shared" si="3"/>
        <v>#DIV/0!</v>
      </c>
    </row>
    <row r="67" spans="1:9" ht="33.75" hidden="1" x14ac:dyDescent="0.2">
      <c r="A67" s="10" t="s">
        <v>0</v>
      </c>
      <c r="B67" s="11" t="s">
        <v>264</v>
      </c>
      <c r="C67" s="15"/>
      <c r="D67" s="22"/>
      <c r="E67" s="22"/>
      <c r="F67" s="22"/>
      <c r="G67" s="23"/>
      <c r="H67" s="23" t="e">
        <f t="shared" si="2"/>
        <v>#DIV/0!</v>
      </c>
      <c r="I67" s="23" t="e">
        <f t="shared" si="3"/>
        <v>#DIV/0!</v>
      </c>
    </row>
    <row r="68" spans="1:9" hidden="1" x14ac:dyDescent="0.2">
      <c r="A68" s="10" t="s">
        <v>18</v>
      </c>
      <c r="B68" s="11" t="s">
        <v>264</v>
      </c>
      <c r="C68" s="15"/>
      <c r="D68" s="22"/>
      <c r="E68" s="22"/>
      <c r="F68" s="22"/>
      <c r="G68" s="23"/>
      <c r="H68" s="23" t="e">
        <f t="shared" si="2"/>
        <v>#DIV/0!</v>
      </c>
      <c r="I68" s="23" t="e">
        <f t="shared" si="3"/>
        <v>#DIV/0!</v>
      </c>
    </row>
    <row r="69" spans="1:9" hidden="1" x14ac:dyDescent="0.2">
      <c r="A69" s="10" t="s">
        <v>36</v>
      </c>
      <c r="B69" s="11" t="s">
        <v>264</v>
      </c>
      <c r="C69" s="15"/>
      <c r="D69" s="22"/>
      <c r="E69" s="22"/>
      <c r="F69" s="22"/>
      <c r="G69" s="23"/>
      <c r="H69" s="23" t="e">
        <f t="shared" si="2"/>
        <v>#DIV/0!</v>
      </c>
      <c r="I69" s="23" t="e">
        <f t="shared" si="3"/>
        <v>#DIV/0!</v>
      </c>
    </row>
    <row r="70" spans="1:9" ht="33.75" hidden="1" x14ac:dyDescent="0.2">
      <c r="A70" s="10" t="s">
        <v>0</v>
      </c>
      <c r="B70" s="11" t="s">
        <v>264</v>
      </c>
      <c r="C70" s="15"/>
      <c r="D70" s="22"/>
      <c r="E70" s="22"/>
      <c r="F70" s="22"/>
      <c r="G70" s="23"/>
      <c r="H70" s="23" t="e">
        <f t="shared" si="2"/>
        <v>#DIV/0!</v>
      </c>
      <c r="I70" s="23" t="e">
        <f t="shared" si="3"/>
        <v>#DIV/0!</v>
      </c>
    </row>
    <row r="71" spans="1:9" hidden="1" x14ac:dyDescent="0.2">
      <c r="A71" s="10" t="s">
        <v>263</v>
      </c>
      <c r="B71" s="11" t="s">
        <v>262</v>
      </c>
      <c r="C71" s="15">
        <v>0</v>
      </c>
      <c r="D71" s="22"/>
      <c r="E71" s="22"/>
      <c r="F71" s="22"/>
      <c r="G71" s="23"/>
      <c r="H71" s="23" t="e">
        <f t="shared" si="2"/>
        <v>#DIV/0!</v>
      </c>
      <c r="I71" s="23" t="e">
        <f t="shared" si="3"/>
        <v>#DIV/0!</v>
      </c>
    </row>
    <row r="72" spans="1:9" ht="45" hidden="1" x14ac:dyDescent="0.2">
      <c r="A72" s="10" t="s">
        <v>261</v>
      </c>
      <c r="B72" s="11" t="s">
        <v>260</v>
      </c>
      <c r="C72" s="15"/>
      <c r="D72" s="22"/>
      <c r="E72" s="22"/>
      <c r="F72" s="22"/>
      <c r="G72" s="23"/>
      <c r="H72" s="23"/>
      <c r="I72" s="21" t="e">
        <f>C72/#REF!*100</f>
        <v>#REF!</v>
      </c>
    </row>
    <row r="73" spans="1:9" hidden="1" x14ac:dyDescent="0.2">
      <c r="A73" s="10" t="s">
        <v>18</v>
      </c>
      <c r="B73" s="11" t="s">
        <v>260</v>
      </c>
      <c r="C73" s="15"/>
      <c r="D73" s="22"/>
      <c r="E73" s="22"/>
      <c r="F73" s="22"/>
      <c r="G73" s="23"/>
      <c r="H73" s="23"/>
      <c r="I73" s="21" t="e">
        <f>C73/#REF!*100</f>
        <v>#REF!</v>
      </c>
    </row>
    <row r="74" spans="1:9" hidden="1" x14ac:dyDescent="0.2">
      <c r="A74" s="10" t="s">
        <v>36</v>
      </c>
      <c r="B74" s="11" t="s">
        <v>260</v>
      </c>
      <c r="C74" s="15"/>
      <c r="D74" s="22"/>
      <c r="E74" s="22"/>
      <c r="F74" s="22"/>
      <c r="G74" s="23"/>
      <c r="H74" s="23"/>
      <c r="I74" s="21" t="e">
        <f>C74/#REF!*100</f>
        <v>#REF!</v>
      </c>
    </row>
    <row r="75" spans="1:9" ht="33.75" hidden="1" x14ac:dyDescent="0.2">
      <c r="A75" s="10" t="s">
        <v>118</v>
      </c>
      <c r="B75" s="11" t="s">
        <v>260</v>
      </c>
      <c r="C75" s="15"/>
      <c r="D75" s="22"/>
      <c r="E75" s="22"/>
      <c r="F75" s="22"/>
      <c r="G75" s="23"/>
      <c r="H75" s="23"/>
      <c r="I75" s="21" t="e">
        <f>C75/#REF!*100</f>
        <v>#REF!</v>
      </c>
    </row>
    <row r="76" spans="1:9" ht="25.5" x14ac:dyDescent="0.2">
      <c r="A76" s="8" t="s">
        <v>343</v>
      </c>
      <c r="B76" s="9" t="s">
        <v>259</v>
      </c>
      <c r="C76" s="20">
        <v>91460.5</v>
      </c>
      <c r="D76" s="20">
        <v>152981.94</v>
      </c>
      <c r="E76" s="20">
        <v>188292.946</v>
      </c>
      <c r="F76" s="20">
        <v>86962.808999999994</v>
      </c>
      <c r="G76" s="21">
        <f>F76/D76*100</f>
        <v>56.845147211494371</v>
      </c>
      <c r="H76" s="21">
        <f t="shared" ref="H76:H112" si="6">F76/E76*100</f>
        <v>46.184846988373103</v>
      </c>
      <c r="I76" s="21">
        <f t="shared" ref="I76:I112" si="7">F76/C76*100</f>
        <v>95.082367798120487</v>
      </c>
    </row>
    <row r="77" spans="1:9" ht="45" hidden="1" x14ac:dyDescent="0.2">
      <c r="A77" s="10" t="s">
        <v>258</v>
      </c>
      <c r="B77" s="11" t="s">
        <v>257</v>
      </c>
      <c r="C77" s="15"/>
      <c r="D77" s="22"/>
      <c r="E77" s="22"/>
      <c r="F77" s="22"/>
      <c r="G77" s="23"/>
      <c r="H77" s="21" t="e">
        <f t="shared" si="6"/>
        <v>#DIV/0!</v>
      </c>
      <c r="I77" s="21" t="e">
        <f t="shared" si="7"/>
        <v>#DIV/0!</v>
      </c>
    </row>
    <row r="78" spans="1:9" hidden="1" x14ac:dyDescent="0.2">
      <c r="A78" s="10" t="s">
        <v>22</v>
      </c>
      <c r="B78" s="11" t="s">
        <v>257</v>
      </c>
      <c r="C78" s="15"/>
      <c r="D78" s="22"/>
      <c r="E78" s="22"/>
      <c r="F78" s="22"/>
      <c r="G78" s="23"/>
      <c r="H78" s="21" t="e">
        <f t="shared" si="6"/>
        <v>#DIV/0!</v>
      </c>
      <c r="I78" s="21" t="e">
        <f t="shared" si="7"/>
        <v>#DIV/0!</v>
      </c>
    </row>
    <row r="79" spans="1:9" hidden="1" x14ac:dyDescent="0.2">
      <c r="A79" s="10" t="s">
        <v>37</v>
      </c>
      <c r="B79" s="11" t="s">
        <v>257</v>
      </c>
      <c r="C79" s="15"/>
      <c r="D79" s="22"/>
      <c r="E79" s="22"/>
      <c r="F79" s="22"/>
      <c r="G79" s="23"/>
      <c r="H79" s="21" t="e">
        <f t="shared" si="6"/>
        <v>#DIV/0!</v>
      </c>
      <c r="I79" s="21" t="e">
        <f t="shared" si="7"/>
        <v>#DIV/0!</v>
      </c>
    </row>
    <row r="80" spans="1:9" ht="33.75" hidden="1" x14ac:dyDescent="0.2">
      <c r="A80" s="10" t="s">
        <v>0</v>
      </c>
      <c r="B80" s="11" t="s">
        <v>257</v>
      </c>
      <c r="C80" s="15"/>
      <c r="D80" s="22"/>
      <c r="E80" s="22"/>
      <c r="F80" s="22"/>
      <c r="G80" s="23"/>
      <c r="H80" s="21" t="e">
        <f t="shared" si="6"/>
        <v>#DIV/0!</v>
      </c>
      <c r="I80" s="21" t="e">
        <f t="shared" si="7"/>
        <v>#DIV/0!</v>
      </c>
    </row>
    <row r="81" spans="1:9" ht="90" hidden="1" x14ac:dyDescent="0.2">
      <c r="A81" s="10" t="s">
        <v>256</v>
      </c>
      <c r="B81" s="11" t="s">
        <v>255</v>
      </c>
      <c r="C81" s="15"/>
      <c r="D81" s="22"/>
      <c r="E81" s="22"/>
      <c r="F81" s="22"/>
      <c r="G81" s="23"/>
      <c r="H81" s="21" t="e">
        <f t="shared" si="6"/>
        <v>#DIV/0!</v>
      </c>
      <c r="I81" s="21" t="e">
        <f t="shared" si="7"/>
        <v>#DIV/0!</v>
      </c>
    </row>
    <row r="82" spans="1:9" hidden="1" x14ac:dyDescent="0.2">
      <c r="A82" s="10" t="s">
        <v>22</v>
      </c>
      <c r="B82" s="11" t="s">
        <v>255</v>
      </c>
      <c r="C82" s="15"/>
      <c r="D82" s="22"/>
      <c r="E82" s="22"/>
      <c r="F82" s="22"/>
      <c r="G82" s="23"/>
      <c r="H82" s="21" t="e">
        <f t="shared" si="6"/>
        <v>#DIV/0!</v>
      </c>
      <c r="I82" s="21" t="e">
        <f t="shared" si="7"/>
        <v>#DIV/0!</v>
      </c>
    </row>
    <row r="83" spans="1:9" hidden="1" x14ac:dyDescent="0.2">
      <c r="A83" s="10" t="s">
        <v>37</v>
      </c>
      <c r="B83" s="11" t="s">
        <v>255</v>
      </c>
      <c r="C83" s="15"/>
      <c r="D83" s="22"/>
      <c r="E83" s="22"/>
      <c r="F83" s="22"/>
      <c r="G83" s="23"/>
      <c r="H83" s="21" t="e">
        <f t="shared" si="6"/>
        <v>#DIV/0!</v>
      </c>
      <c r="I83" s="21" t="e">
        <f t="shared" si="7"/>
        <v>#DIV/0!</v>
      </c>
    </row>
    <row r="84" spans="1:9" ht="33.75" hidden="1" x14ac:dyDescent="0.2">
      <c r="A84" s="10" t="s">
        <v>0</v>
      </c>
      <c r="B84" s="11" t="s">
        <v>255</v>
      </c>
      <c r="C84" s="15"/>
      <c r="D84" s="22"/>
      <c r="E84" s="22"/>
      <c r="F84" s="22"/>
      <c r="G84" s="23"/>
      <c r="H84" s="21" t="e">
        <f t="shared" si="6"/>
        <v>#DIV/0!</v>
      </c>
      <c r="I84" s="21" t="e">
        <f t="shared" si="7"/>
        <v>#DIV/0!</v>
      </c>
    </row>
    <row r="85" spans="1:9" ht="101.25" hidden="1" x14ac:dyDescent="0.2">
      <c r="A85" s="10" t="s">
        <v>254</v>
      </c>
      <c r="B85" s="11" t="s">
        <v>253</v>
      </c>
      <c r="C85" s="15"/>
      <c r="D85" s="22"/>
      <c r="E85" s="22"/>
      <c r="F85" s="22"/>
      <c r="G85" s="23"/>
      <c r="H85" s="21" t="e">
        <f t="shared" si="6"/>
        <v>#DIV/0!</v>
      </c>
      <c r="I85" s="21" t="e">
        <f t="shared" si="7"/>
        <v>#DIV/0!</v>
      </c>
    </row>
    <row r="86" spans="1:9" hidden="1" x14ac:dyDescent="0.2">
      <c r="A86" s="10" t="s">
        <v>22</v>
      </c>
      <c r="B86" s="11" t="s">
        <v>253</v>
      </c>
      <c r="C86" s="15"/>
      <c r="D86" s="22"/>
      <c r="E86" s="22"/>
      <c r="F86" s="22"/>
      <c r="G86" s="23"/>
      <c r="H86" s="21" t="e">
        <f t="shared" si="6"/>
        <v>#DIV/0!</v>
      </c>
      <c r="I86" s="21" t="e">
        <f t="shared" si="7"/>
        <v>#DIV/0!</v>
      </c>
    </row>
    <row r="87" spans="1:9" hidden="1" x14ac:dyDescent="0.2">
      <c r="A87" s="10" t="s">
        <v>37</v>
      </c>
      <c r="B87" s="11" t="s">
        <v>253</v>
      </c>
      <c r="C87" s="15"/>
      <c r="D87" s="22"/>
      <c r="E87" s="22"/>
      <c r="F87" s="22"/>
      <c r="G87" s="23"/>
      <c r="H87" s="21" t="e">
        <f t="shared" si="6"/>
        <v>#DIV/0!</v>
      </c>
      <c r="I87" s="21" t="e">
        <f t="shared" si="7"/>
        <v>#DIV/0!</v>
      </c>
    </row>
    <row r="88" spans="1:9" ht="33.75" hidden="1" x14ac:dyDescent="0.2">
      <c r="A88" s="10" t="s">
        <v>0</v>
      </c>
      <c r="B88" s="11" t="s">
        <v>253</v>
      </c>
      <c r="C88" s="15"/>
      <c r="D88" s="22"/>
      <c r="E88" s="22"/>
      <c r="F88" s="22"/>
      <c r="G88" s="23"/>
      <c r="H88" s="21" t="e">
        <f t="shared" si="6"/>
        <v>#DIV/0!</v>
      </c>
      <c r="I88" s="21" t="e">
        <f t="shared" si="7"/>
        <v>#DIV/0!</v>
      </c>
    </row>
    <row r="89" spans="1:9" ht="63.75" x14ac:dyDescent="0.2">
      <c r="A89" s="8" t="s">
        <v>313</v>
      </c>
      <c r="B89" s="9" t="s">
        <v>252</v>
      </c>
      <c r="C89" s="20">
        <f t="shared" ref="C89:F89" si="8">C90+C103+C112</f>
        <v>47741.799999999996</v>
      </c>
      <c r="D89" s="20">
        <f t="shared" si="8"/>
        <v>80438.100000000006</v>
      </c>
      <c r="E89" s="20">
        <f t="shared" si="8"/>
        <v>101632.20000000001</v>
      </c>
      <c r="F89" s="20">
        <f t="shared" si="8"/>
        <v>40461.814999999995</v>
      </c>
      <c r="G89" s="21">
        <f>F89/D89*100</f>
        <v>50.301803498590836</v>
      </c>
      <c r="H89" s="21">
        <f t="shared" si="6"/>
        <v>39.812003479212287</v>
      </c>
      <c r="I89" s="21">
        <f t="shared" si="7"/>
        <v>84.751339497044526</v>
      </c>
    </row>
    <row r="90" spans="1:9" ht="22.5" x14ac:dyDescent="0.2">
      <c r="A90" s="10" t="s">
        <v>251</v>
      </c>
      <c r="B90" s="11" t="s">
        <v>250</v>
      </c>
      <c r="C90" s="22">
        <v>1053.7</v>
      </c>
      <c r="D90" s="22">
        <v>5579.5</v>
      </c>
      <c r="E90" s="22">
        <v>20773.599999999999</v>
      </c>
      <c r="F90" s="22">
        <v>1660.0920000000001</v>
      </c>
      <c r="G90" s="23">
        <f t="shared" ref="G90:G112" si="9">F90/D90*100</f>
        <v>29.753418765122326</v>
      </c>
      <c r="H90" s="23">
        <f t="shared" si="6"/>
        <v>7.9913544113682757</v>
      </c>
      <c r="I90" s="23">
        <f t="shared" si="7"/>
        <v>157.54882793964126</v>
      </c>
    </row>
    <row r="91" spans="1:9" ht="78.75" hidden="1" x14ac:dyDescent="0.2">
      <c r="A91" s="10" t="s">
        <v>249</v>
      </c>
      <c r="B91" s="11" t="s">
        <v>248</v>
      </c>
      <c r="C91" s="22"/>
      <c r="D91" s="22"/>
      <c r="E91" s="22"/>
      <c r="F91" s="22"/>
      <c r="G91" s="23" t="e">
        <f t="shared" si="9"/>
        <v>#DIV/0!</v>
      </c>
      <c r="H91" s="23" t="e">
        <f t="shared" si="6"/>
        <v>#DIV/0!</v>
      </c>
      <c r="I91" s="23" t="e">
        <f t="shared" si="7"/>
        <v>#DIV/0!</v>
      </c>
    </row>
    <row r="92" spans="1:9" hidden="1" x14ac:dyDescent="0.2">
      <c r="A92" s="10" t="s">
        <v>2</v>
      </c>
      <c r="B92" s="11" t="s">
        <v>248</v>
      </c>
      <c r="C92" s="22"/>
      <c r="D92" s="22"/>
      <c r="E92" s="22"/>
      <c r="F92" s="22"/>
      <c r="G92" s="23" t="e">
        <f t="shared" si="9"/>
        <v>#DIV/0!</v>
      </c>
      <c r="H92" s="23" t="e">
        <f t="shared" si="6"/>
        <v>#DIV/0!</v>
      </c>
      <c r="I92" s="23" t="e">
        <f t="shared" si="7"/>
        <v>#DIV/0!</v>
      </c>
    </row>
    <row r="93" spans="1:9" hidden="1" x14ac:dyDescent="0.2">
      <c r="A93" s="10" t="s">
        <v>1</v>
      </c>
      <c r="B93" s="11" t="s">
        <v>248</v>
      </c>
      <c r="C93" s="22"/>
      <c r="D93" s="22"/>
      <c r="E93" s="22"/>
      <c r="F93" s="22"/>
      <c r="G93" s="23" t="e">
        <f t="shared" si="9"/>
        <v>#DIV/0!</v>
      </c>
      <c r="H93" s="23" t="e">
        <f t="shared" si="6"/>
        <v>#DIV/0!</v>
      </c>
      <c r="I93" s="23" t="e">
        <f t="shared" si="7"/>
        <v>#DIV/0!</v>
      </c>
    </row>
    <row r="94" spans="1:9" ht="33.75" hidden="1" x14ac:dyDescent="0.2">
      <c r="A94" s="10" t="s">
        <v>118</v>
      </c>
      <c r="B94" s="11" t="s">
        <v>248</v>
      </c>
      <c r="C94" s="22"/>
      <c r="D94" s="22"/>
      <c r="E94" s="22"/>
      <c r="F94" s="22"/>
      <c r="G94" s="23" t="e">
        <f t="shared" si="9"/>
        <v>#DIV/0!</v>
      </c>
      <c r="H94" s="23" t="e">
        <f t="shared" si="6"/>
        <v>#DIV/0!</v>
      </c>
      <c r="I94" s="23" t="e">
        <f t="shared" si="7"/>
        <v>#DIV/0!</v>
      </c>
    </row>
    <row r="95" spans="1:9" ht="67.5" hidden="1" x14ac:dyDescent="0.2">
      <c r="A95" s="10" t="s">
        <v>247</v>
      </c>
      <c r="B95" s="11" t="s">
        <v>246</v>
      </c>
      <c r="C95" s="22"/>
      <c r="D95" s="22"/>
      <c r="E95" s="22"/>
      <c r="F95" s="22"/>
      <c r="G95" s="23" t="e">
        <f t="shared" si="9"/>
        <v>#DIV/0!</v>
      </c>
      <c r="H95" s="23" t="e">
        <f t="shared" si="6"/>
        <v>#DIV/0!</v>
      </c>
      <c r="I95" s="23" t="e">
        <f t="shared" si="7"/>
        <v>#DIV/0!</v>
      </c>
    </row>
    <row r="96" spans="1:9" hidden="1" x14ac:dyDescent="0.2">
      <c r="A96" s="10" t="s">
        <v>2</v>
      </c>
      <c r="B96" s="11" t="s">
        <v>246</v>
      </c>
      <c r="C96" s="22"/>
      <c r="D96" s="22"/>
      <c r="E96" s="22"/>
      <c r="F96" s="22"/>
      <c r="G96" s="23" t="e">
        <f t="shared" si="9"/>
        <v>#DIV/0!</v>
      </c>
      <c r="H96" s="23" t="e">
        <f t="shared" si="6"/>
        <v>#DIV/0!</v>
      </c>
      <c r="I96" s="23" t="e">
        <f t="shared" si="7"/>
        <v>#DIV/0!</v>
      </c>
    </row>
    <row r="97" spans="1:9" hidden="1" x14ac:dyDescent="0.2">
      <c r="A97" s="10" t="s">
        <v>1</v>
      </c>
      <c r="B97" s="11" t="s">
        <v>246</v>
      </c>
      <c r="C97" s="22"/>
      <c r="D97" s="22"/>
      <c r="E97" s="22"/>
      <c r="F97" s="22"/>
      <c r="G97" s="23" t="e">
        <f t="shared" si="9"/>
        <v>#DIV/0!</v>
      </c>
      <c r="H97" s="23" t="e">
        <f t="shared" si="6"/>
        <v>#DIV/0!</v>
      </c>
      <c r="I97" s="23" t="e">
        <f t="shared" si="7"/>
        <v>#DIV/0!</v>
      </c>
    </row>
    <row r="98" spans="1:9" ht="33.75" hidden="1" x14ac:dyDescent="0.2">
      <c r="A98" s="10" t="s">
        <v>118</v>
      </c>
      <c r="B98" s="11" t="s">
        <v>246</v>
      </c>
      <c r="C98" s="22"/>
      <c r="D98" s="22"/>
      <c r="E98" s="22"/>
      <c r="F98" s="22"/>
      <c r="G98" s="23" t="e">
        <f t="shared" si="9"/>
        <v>#DIV/0!</v>
      </c>
      <c r="H98" s="23" t="e">
        <f t="shared" si="6"/>
        <v>#DIV/0!</v>
      </c>
      <c r="I98" s="23" t="e">
        <f t="shared" si="7"/>
        <v>#DIV/0!</v>
      </c>
    </row>
    <row r="99" spans="1:9" ht="78.75" hidden="1" x14ac:dyDescent="0.2">
      <c r="A99" s="10" t="s">
        <v>245</v>
      </c>
      <c r="B99" s="11" t="s">
        <v>244</v>
      </c>
      <c r="C99" s="22"/>
      <c r="D99" s="22"/>
      <c r="E99" s="22"/>
      <c r="F99" s="22"/>
      <c r="G99" s="23" t="e">
        <f t="shared" si="9"/>
        <v>#DIV/0!</v>
      </c>
      <c r="H99" s="23" t="e">
        <f t="shared" si="6"/>
        <v>#DIV/0!</v>
      </c>
      <c r="I99" s="23" t="e">
        <f t="shared" si="7"/>
        <v>#DIV/0!</v>
      </c>
    </row>
    <row r="100" spans="1:9" hidden="1" x14ac:dyDescent="0.2">
      <c r="A100" s="10" t="s">
        <v>2</v>
      </c>
      <c r="B100" s="11" t="s">
        <v>244</v>
      </c>
      <c r="C100" s="22"/>
      <c r="D100" s="22"/>
      <c r="E100" s="22"/>
      <c r="F100" s="22"/>
      <c r="G100" s="23" t="e">
        <f t="shared" si="9"/>
        <v>#DIV/0!</v>
      </c>
      <c r="H100" s="23" t="e">
        <f t="shared" si="6"/>
        <v>#DIV/0!</v>
      </c>
      <c r="I100" s="23" t="e">
        <f t="shared" si="7"/>
        <v>#DIV/0!</v>
      </c>
    </row>
    <row r="101" spans="1:9" hidden="1" x14ac:dyDescent="0.2">
      <c r="A101" s="10" t="s">
        <v>1</v>
      </c>
      <c r="B101" s="11" t="s">
        <v>244</v>
      </c>
      <c r="C101" s="22"/>
      <c r="D101" s="22"/>
      <c r="E101" s="22"/>
      <c r="F101" s="22"/>
      <c r="G101" s="23" t="e">
        <f t="shared" si="9"/>
        <v>#DIV/0!</v>
      </c>
      <c r="H101" s="23" t="e">
        <f t="shared" si="6"/>
        <v>#DIV/0!</v>
      </c>
      <c r="I101" s="23" t="e">
        <f t="shared" si="7"/>
        <v>#DIV/0!</v>
      </c>
    </row>
    <row r="102" spans="1:9" ht="33.75" hidden="1" x14ac:dyDescent="0.2">
      <c r="A102" s="10" t="s">
        <v>118</v>
      </c>
      <c r="B102" s="11" t="s">
        <v>244</v>
      </c>
      <c r="C102" s="22"/>
      <c r="D102" s="22"/>
      <c r="E102" s="22"/>
      <c r="F102" s="22"/>
      <c r="G102" s="23" t="e">
        <f t="shared" si="9"/>
        <v>#DIV/0!</v>
      </c>
      <c r="H102" s="23" t="e">
        <f t="shared" si="6"/>
        <v>#DIV/0!</v>
      </c>
      <c r="I102" s="23" t="e">
        <f t="shared" si="7"/>
        <v>#DIV/0!</v>
      </c>
    </row>
    <row r="103" spans="1:9" ht="33.75" x14ac:dyDescent="0.2">
      <c r="A103" s="10" t="s">
        <v>243</v>
      </c>
      <c r="B103" s="11" t="s">
        <v>242</v>
      </c>
      <c r="C103" s="22">
        <v>46673.1</v>
      </c>
      <c r="D103" s="22">
        <v>74838.600000000006</v>
      </c>
      <c r="E103" s="22">
        <v>80838.600000000006</v>
      </c>
      <c r="F103" s="22">
        <v>38781.722999999998</v>
      </c>
      <c r="G103" s="23">
        <f t="shared" si="9"/>
        <v>51.820481676567965</v>
      </c>
      <c r="H103" s="23">
        <f t="shared" si="6"/>
        <v>47.974263532520354</v>
      </c>
      <c r="I103" s="23">
        <f t="shared" si="7"/>
        <v>83.092237284431505</v>
      </c>
    </row>
    <row r="104" spans="1:9" ht="146.25" hidden="1" x14ac:dyDescent="0.2">
      <c r="A104" s="10" t="s">
        <v>241</v>
      </c>
      <c r="B104" s="11" t="s">
        <v>327</v>
      </c>
      <c r="C104" s="22"/>
      <c r="D104" s="22"/>
      <c r="E104" s="22"/>
      <c r="F104" s="22"/>
      <c r="G104" s="23" t="e">
        <f t="shared" si="9"/>
        <v>#DIV/0!</v>
      </c>
      <c r="H104" s="23" t="e">
        <f t="shared" si="6"/>
        <v>#DIV/0!</v>
      </c>
      <c r="I104" s="23" t="e">
        <f t="shared" si="7"/>
        <v>#DIV/0!</v>
      </c>
    </row>
    <row r="105" spans="1:9" hidden="1" x14ac:dyDescent="0.2">
      <c r="A105" s="10" t="s">
        <v>2</v>
      </c>
      <c r="B105" s="11" t="s">
        <v>328</v>
      </c>
      <c r="C105" s="22"/>
      <c r="D105" s="22"/>
      <c r="E105" s="22"/>
      <c r="F105" s="22"/>
      <c r="G105" s="23" t="e">
        <f t="shared" si="9"/>
        <v>#DIV/0!</v>
      </c>
      <c r="H105" s="23" t="e">
        <f t="shared" si="6"/>
        <v>#DIV/0!</v>
      </c>
      <c r="I105" s="23" t="e">
        <f t="shared" si="7"/>
        <v>#DIV/0!</v>
      </c>
    </row>
    <row r="106" spans="1:9" hidden="1" x14ac:dyDescent="0.2">
      <c r="A106" s="10" t="s">
        <v>1</v>
      </c>
      <c r="B106" s="11" t="s">
        <v>329</v>
      </c>
      <c r="C106" s="22"/>
      <c r="D106" s="22"/>
      <c r="E106" s="22"/>
      <c r="F106" s="22"/>
      <c r="G106" s="23" t="e">
        <f t="shared" si="9"/>
        <v>#DIV/0!</v>
      </c>
      <c r="H106" s="23" t="e">
        <f t="shared" si="6"/>
        <v>#DIV/0!</v>
      </c>
      <c r="I106" s="23" t="e">
        <f t="shared" si="7"/>
        <v>#DIV/0!</v>
      </c>
    </row>
    <row r="107" spans="1:9" ht="33.75" hidden="1" x14ac:dyDescent="0.2">
      <c r="A107" s="10" t="s">
        <v>118</v>
      </c>
      <c r="B107" s="11" t="s">
        <v>330</v>
      </c>
      <c r="C107" s="22"/>
      <c r="D107" s="22"/>
      <c r="E107" s="22"/>
      <c r="F107" s="22"/>
      <c r="G107" s="23" t="e">
        <f t="shared" si="9"/>
        <v>#DIV/0!</v>
      </c>
      <c r="H107" s="23" t="e">
        <f t="shared" si="6"/>
        <v>#DIV/0!</v>
      </c>
      <c r="I107" s="23" t="e">
        <f t="shared" si="7"/>
        <v>#DIV/0!</v>
      </c>
    </row>
    <row r="108" spans="1:9" ht="78.75" hidden="1" x14ac:dyDescent="0.2">
      <c r="A108" s="10" t="s">
        <v>240</v>
      </c>
      <c r="B108" s="11" t="s">
        <v>331</v>
      </c>
      <c r="C108" s="22"/>
      <c r="D108" s="22"/>
      <c r="E108" s="22"/>
      <c r="F108" s="22"/>
      <c r="G108" s="23" t="e">
        <f t="shared" si="9"/>
        <v>#DIV/0!</v>
      </c>
      <c r="H108" s="23" t="e">
        <f t="shared" si="6"/>
        <v>#DIV/0!</v>
      </c>
      <c r="I108" s="23" t="e">
        <f t="shared" si="7"/>
        <v>#DIV/0!</v>
      </c>
    </row>
    <row r="109" spans="1:9" hidden="1" x14ac:dyDescent="0.2">
      <c r="A109" s="10" t="s">
        <v>2</v>
      </c>
      <c r="B109" s="11" t="s">
        <v>332</v>
      </c>
      <c r="C109" s="22"/>
      <c r="D109" s="22"/>
      <c r="E109" s="22"/>
      <c r="F109" s="22"/>
      <c r="G109" s="23" t="e">
        <f t="shared" si="9"/>
        <v>#DIV/0!</v>
      </c>
      <c r="H109" s="23" t="e">
        <f t="shared" si="6"/>
        <v>#DIV/0!</v>
      </c>
      <c r="I109" s="23" t="e">
        <f t="shared" si="7"/>
        <v>#DIV/0!</v>
      </c>
    </row>
    <row r="110" spans="1:9" hidden="1" x14ac:dyDescent="0.2">
      <c r="A110" s="10" t="s">
        <v>1</v>
      </c>
      <c r="B110" s="11" t="s">
        <v>333</v>
      </c>
      <c r="C110" s="22"/>
      <c r="D110" s="22"/>
      <c r="E110" s="22"/>
      <c r="F110" s="22"/>
      <c r="G110" s="23" t="e">
        <f t="shared" si="9"/>
        <v>#DIV/0!</v>
      </c>
      <c r="H110" s="23" t="e">
        <f t="shared" si="6"/>
        <v>#DIV/0!</v>
      </c>
      <c r="I110" s="23" t="e">
        <f t="shared" si="7"/>
        <v>#DIV/0!</v>
      </c>
    </row>
    <row r="111" spans="1:9" ht="33.75" hidden="1" x14ac:dyDescent="0.2">
      <c r="A111" s="10" t="s">
        <v>118</v>
      </c>
      <c r="B111" s="11" t="s">
        <v>334</v>
      </c>
      <c r="C111" s="22"/>
      <c r="D111" s="22"/>
      <c r="E111" s="22"/>
      <c r="F111" s="22"/>
      <c r="G111" s="23" t="e">
        <f t="shared" si="9"/>
        <v>#DIV/0!</v>
      </c>
      <c r="H111" s="23" t="e">
        <f t="shared" si="6"/>
        <v>#DIV/0!</v>
      </c>
      <c r="I111" s="23" t="e">
        <f t="shared" si="7"/>
        <v>#DIV/0!</v>
      </c>
    </row>
    <row r="112" spans="1:9" ht="22.5" x14ac:dyDescent="0.2">
      <c r="A112" s="10" t="s">
        <v>336</v>
      </c>
      <c r="B112" s="11" t="s">
        <v>335</v>
      </c>
      <c r="C112" s="22">
        <v>15</v>
      </c>
      <c r="D112" s="22">
        <v>20</v>
      </c>
      <c r="E112" s="22">
        <v>20</v>
      </c>
      <c r="F112" s="22">
        <v>20</v>
      </c>
      <c r="G112" s="23">
        <f t="shared" si="9"/>
        <v>100</v>
      </c>
      <c r="H112" s="23">
        <f t="shared" si="6"/>
        <v>100</v>
      </c>
      <c r="I112" s="23">
        <f t="shared" si="7"/>
        <v>133.33333333333331</v>
      </c>
    </row>
    <row r="113" spans="1:9" ht="38.25" x14ac:dyDescent="0.2">
      <c r="A113" s="8" t="s">
        <v>314</v>
      </c>
      <c r="B113" s="9" t="s">
        <v>239</v>
      </c>
      <c r="C113" s="20">
        <v>5698.7</v>
      </c>
      <c r="D113" s="20">
        <v>5744</v>
      </c>
      <c r="E113" s="20">
        <v>10304.200000000001</v>
      </c>
      <c r="F113" s="20">
        <v>5313.85</v>
      </c>
      <c r="G113" s="21">
        <f t="shared" ref="G113:G162" si="10">F113/D113*100</f>
        <v>92.511316155988865</v>
      </c>
      <c r="H113" s="21">
        <f t="shared" ref="H113:H169" si="11">F113/E113*100</f>
        <v>51.56974825799189</v>
      </c>
      <c r="I113" s="21">
        <f t="shared" ref="I113:I169" si="12">F113/C113*100</f>
        <v>93.246705388948371</v>
      </c>
    </row>
    <row r="114" spans="1:9" ht="45" hidden="1" x14ac:dyDescent="0.2">
      <c r="A114" s="10" t="s">
        <v>238</v>
      </c>
      <c r="B114" s="11" t="s">
        <v>237</v>
      </c>
      <c r="C114" s="15"/>
      <c r="D114" s="22"/>
      <c r="E114" s="22"/>
      <c r="F114" s="22"/>
      <c r="G114" s="21" t="e">
        <f t="shared" si="10"/>
        <v>#DIV/0!</v>
      </c>
      <c r="H114" s="21" t="e">
        <f t="shared" si="11"/>
        <v>#DIV/0!</v>
      </c>
      <c r="I114" s="21" t="e">
        <f t="shared" si="12"/>
        <v>#DIV/0!</v>
      </c>
    </row>
    <row r="115" spans="1:9" hidden="1" x14ac:dyDescent="0.2">
      <c r="A115" s="10" t="s">
        <v>12</v>
      </c>
      <c r="B115" s="11" t="s">
        <v>237</v>
      </c>
      <c r="C115" s="15"/>
      <c r="D115" s="22"/>
      <c r="E115" s="22"/>
      <c r="F115" s="22"/>
      <c r="G115" s="21" t="e">
        <f t="shared" si="10"/>
        <v>#DIV/0!</v>
      </c>
      <c r="H115" s="21" t="e">
        <f t="shared" si="11"/>
        <v>#DIV/0!</v>
      </c>
      <c r="I115" s="21" t="e">
        <f t="shared" si="12"/>
        <v>#DIV/0!</v>
      </c>
    </row>
    <row r="116" spans="1:9" hidden="1" x14ac:dyDescent="0.2">
      <c r="A116" s="10" t="s">
        <v>11</v>
      </c>
      <c r="B116" s="11" t="s">
        <v>237</v>
      </c>
      <c r="C116" s="15"/>
      <c r="D116" s="22"/>
      <c r="E116" s="22"/>
      <c r="F116" s="22"/>
      <c r="G116" s="21" t="e">
        <f t="shared" si="10"/>
        <v>#DIV/0!</v>
      </c>
      <c r="H116" s="21" t="e">
        <f t="shared" si="11"/>
        <v>#DIV/0!</v>
      </c>
      <c r="I116" s="21" t="e">
        <f t="shared" si="12"/>
        <v>#DIV/0!</v>
      </c>
    </row>
    <row r="117" spans="1:9" ht="22.5" hidden="1" x14ac:dyDescent="0.2">
      <c r="A117" s="10" t="s">
        <v>6</v>
      </c>
      <c r="B117" s="11" t="s">
        <v>237</v>
      </c>
      <c r="C117" s="15"/>
      <c r="D117" s="22"/>
      <c r="E117" s="22"/>
      <c r="F117" s="22"/>
      <c r="G117" s="21" t="e">
        <f t="shared" si="10"/>
        <v>#DIV/0!</v>
      </c>
      <c r="H117" s="21" t="e">
        <f t="shared" si="11"/>
        <v>#DIV/0!</v>
      </c>
      <c r="I117" s="21" t="e">
        <f t="shared" si="12"/>
        <v>#DIV/0!</v>
      </c>
    </row>
    <row r="118" spans="1:9" ht="25.5" x14ac:dyDescent="0.2">
      <c r="A118" s="8" t="s">
        <v>315</v>
      </c>
      <c r="B118" s="9" t="s">
        <v>236</v>
      </c>
      <c r="C118" s="20">
        <f t="shared" ref="C118:F118" si="13">C119+C133+C146+C163+C169</f>
        <v>22624.199999999997</v>
      </c>
      <c r="D118" s="20">
        <f t="shared" si="13"/>
        <v>201334.00599999999</v>
      </c>
      <c r="E118" s="20">
        <f t="shared" si="13"/>
        <v>315140.78200000001</v>
      </c>
      <c r="F118" s="20">
        <f t="shared" si="13"/>
        <v>46091.758999999998</v>
      </c>
      <c r="G118" s="21">
        <f t="shared" si="10"/>
        <v>22.893181293973754</v>
      </c>
      <c r="H118" s="21">
        <f t="shared" si="11"/>
        <v>14.62576779415366</v>
      </c>
      <c r="I118" s="21">
        <f t="shared" si="12"/>
        <v>203.72768539882077</v>
      </c>
    </row>
    <row r="119" spans="1:9" x14ac:dyDescent="0.2">
      <c r="A119" s="10" t="s">
        <v>235</v>
      </c>
      <c r="B119" s="11" t="s">
        <v>234</v>
      </c>
      <c r="C119" s="22">
        <v>0</v>
      </c>
      <c r="D119" s="22">
        <v>22024.27</v>
      </c>
      <c r="E119" s="22">
        <v>25196.817999999999</v>
      </c>
      <c r="F119" s="22">
        <v>0</v>
      </c>
      <c r="G119" s="23">
        <f t="shared" si="10"/>
        <v>0</v>
      </c>
      <c r="H119" s="23">
        <f t="shared" si="11"/>
        <v>0</v>
      </c>
      <c r="I119" s="23"/>
    </row>
    <row r="120" spans="1:9" ht="67.5" hidden="1" x14ac:dyDescent="0.2">
      <c r="A120" s="10" t="s">
        <v>233</v>
      </c>
      <c r="B120" s="11" t="s">
        <v>232</v>
      </c>
      <c r="C120" s="22"/>
      <c r="D120" s="22"/>
      <c r="E120" s="22"/>
      <c r="F120" s="22"/>
      <c r="G120" s="23" t="e">
        <f t="shared" si="10"/>
        <v>#DIV/0!</v>
      </c>
      <c r="H120" s="23" t="e">
        <f t="shared" si="11"/>
        <v>#DIV/0!</v>
      </c>
      <c r="I120" s="23" t="e">
        <f t="shared" si="12"/>
        <v>#DIV/0!</v>
      </c>
    </row>
    <row r="121" spans="1:9" hidden="1" x14ac:dyDescent="0.2">
      <c r="A121" s="10" t="s">
        <v>2</v>
      </c>
      <c r="B121" s="11" t="s">
        <v>232</v>
      </c>
      <c r="C121" s="22"/>
      <c r="D121" s="22"/>
      <c r="E121" s="22"/>
      <c r="F121" s="22"/>
      <c r="G121" s="23" t="e">
        <f t="shared" si="10"/>
        <v>#DIV/0!</v>
      </c>
      <c r="H121" s="23" t="e">
        <f t="shared" si="11"/>
        <v>#DIV/0!</v>
      </c>
      <c r="I121" s="23" t="e">
        <f t="shared" si="12"/>
        <v>#DIV/0!</v>
      </c>
    </row>
    <row r="122" spans="1:9" hidden="1" x14ac:dyDescent="0.2">
      <c r="A122" s="10" t="s">
        <v>1</v>
      </c>
      <c r="B122" s="11" t="s">
        <v>232</v>
      </c>
      <c r="C122" s="22"/>
      <c r="D122" s="22"/>
      <c r="E122" s="22"/>
      <c r="F122" s="22"/>
      <c r="G122" s="23" t="e">
        <f t="shared" si="10"/>
        <v>#DIV/0!</v>
      </c>
      <c r="H122" s="23" t="e">
        <f t="shared" si="11"/>
        <v>#DIV/0!</v>
      </c>
      <c r="I122" s="23" t="e">
        <f t="shared" si="12"/>
        <v>#DIV/0!</v>
      </c>
    </row>
    <row r="123" spans="1:9" ht="22.5" hidden="1" x14ac:dyDescent="0.2">
      <c r="A123" s="10" t="s">
        <v>6</v>
      </c>
      <c r="B123" s="11" t="s">
        <v>232</v>
      </c>
      <c r="C123" s="22"/>
      <c r="D123" s="22"/>
      <c r="E123" s="22"/>
      <c r="F123" s="22"/>
      <c r="G123" s="23" t="e">
        <f t="shared" si="10"/>
        <v>#DIV/0!</v>
      </c>
      <c r="H123" s="23" t="e">
        <f t="shared" si="11"/>
        <v>#DIV/0!</v>
      </c>
      <c r="I123" s="23" t="e">
        <f t="shared" si="12"/>
        <v>#DIV/0!</v>
      </c>
    </row>
    <row r="124" spans="1:9" ht="45" hidden="1" x14ac:dyDescent="0.2">
      <c r="A124" s="10" t="s">
        <v>231</v>
      </c>
      <c r="B124" s="11" t="s">
        <v>230</v>
      </c>
      <c r="C124" s="22"/>
      <c r="D124" s="22"/>
      <c r="E124" s="22"/>
      <c r="F124" s="22"/>
      <c r="G124" s="23" t="e">
        <f t="shared" si="10"/>
        <v>#DIV/0!</v>
      </c>
      <c r="H124" s="23" t="e">
        <f t="shared" si="11"/>
        <v>#DIV/0!</v>
      </c>
      <c r="I124" s="23" t="e">
        <f t="shared" si="12"/>
        <v>#DIV/0!</v>
      </c>
    </row>
    <row r="125" spans="1:9" hidden="1" x14ac:dyDescent="0.2">
      <c r="A125" s="10" t="s">
        <v>2</v>
      </c>
      <c r="B125" s="11" t="s">
        <v>230</v>
      </c>
      <c r="C125" s="22"/>
      <c r="D125" s="22"/>
      <c r="E125" s="22"/>
      <c r="F125" s="22"/>
      <c r="G125" s="23" t="e">
        <f t="shared" si="10"/>
        <v>#DIV/0!</v>
      </c>
      <c r="H125" s="23" t="e">
        <f t="shared" si="11"/>
        <v>#DIV/0!</v>
      </c>
      <c r="I125" s="23" t="e">
        <f t="shared" si="12"/>
        <v>#DIV/0!</v>
      </c>
    </row>
    <row r="126" spans="1:9" hidden="1" x14ac:dyDescent="0.2">
      <c r="A126" s="10" t="s">
        <v>1</v>
      </c>
      <c r="B126" s="11" t="s">
        <v>230</v>
      </c>
      <c r="C126" s="22"/>
      <c r="D126" s="22"/>
      <c r="E126" s="22"/>
      <c r="F126" s="22"/>
      <c r="G126" s="23" t="e">
        <f t="shared" si="10"/>
        <v>#DIV/0!</v>
      </c>
      <c r="H126" s="23" t="e">
        <f t="shared" si="11"/>
        <v>#DIV/0!</v>
      </c>
      <c r="I126" s="23" t="e">
        <f t="shared" si="12"/>
        <v>#DIV/0!</v>
      </c>
    </row>
    <row r="127" spans="1:9" hidden="1" x14ac:dyDescent="0.2">
      <c r="A127" s="10" t="s">
        <v>24</v>
      </c>
      <c r="B127" s="11" t="s">
        <v>230</v>
      </c>
      <c r="C127" s="22"/>
      <c r="D127" s="22"/>
      <c r="E127" s="22"/>
      <c r="F127" s="22"/>
      <c r="G127" s="23" t="e">
        <f t="shared" si="10"/>
        <v>#DIV/0!</v>
      </c>
      <c r="H127" s="23" t="e">
        <f t="shared" si="11"/>
        <v>#DIV/0!</v>
      </c>
      <c r="I127" s="23" t="e">
        <f t="shared" si="12"/>
        <v>#DIV/0!</v>
      </c>
    </row>
    <row r="128" spans="1:9" ht="22.5" hidden="1" x14ac:dyDescent="0.2">
      <c r="A128" s="10" t="s">
        <v>107</v>
      </c>
      <c r="B128" s="11" t="s">
        <v>230</v>
      </c>
      <c r="C128" s="22"/>
      <c r="D128" s="22"/>
      <c r="E128" s="22"/>
      <c r="F128" s="22"/>
      <c r="G128" s="23" t="e">
        <f t="shared" si="10"/>
        <v>#DIV/0!</v>
      </c>
      <c r="H128" s="23" t="e">
        <f t="shared" si="11"/>
        <v>#DIV/0!</v>
      </c>
      <c r="I128" s="23" t="e">
        <f t="shared" si="12"/>
        <v>#DIV/0!</v>
      </c>
    </row>
    <row r="129" spans="1:9" ht="78.75" hidden="1" x14ac:dyDescent="0.2">
      <c r="A129" s="10" t="s">
        <v>229</v>
      </c>
      <c r="B129" s="11" t="s">
        <v>228</v>
      </c>
      <c r="C129" s="22"/>
      <c r="D129" s="22"/>
      <c r="E129" s="22"/>
      <c r="F129" s="22"/>
      <c r="G129" s="23" t="e">
        <f t="shared" si="10"/>
        <v>#DIV/0!</v>
      </c>
      <c r="H129" s="23" t="e">
        <f t="shared" si="11"/>
        <v>#DIV/0!</v>
      </c>
      <c r="I129" s="23" t="e">
        <f t="shared" si="12"/>
        <v>#DIV/0!</v>
      </c>
    </row>
    <row r="130" spans="1:9" hidden="1" x14ac:dyDescent="0.2">
      <c r="A130" s="10" t="s">
        <v>2</v>
      </c>
      <c r="B130" s="11" t="s">
        <v>228</v>
      </c>
      <c r="C130" s="22"/>
      <c r="D130" s="22"/>
      <c r="E130" s="22"/>
      <c r="F130" s="22"/>
      <c r="G130" s="23" t="e">
        <f t="shared" si="10"/>
        <v>#DIV/0!</v>
      </c>
      <c r="H130" s="23" t="e">
        <f t="shared" si="11"/>
        <v>#DIV/0!</v>
      </c>
      <c r="I130" s="23" t="e">
        <f t="shared" si="12"/>
        <v>#DIV/0!</v>
      </c>
    </row>
    <row r="131" spans="1:9" hidden="1" x14ac:dyDescent="0.2">
      <c r="A131" s="10" t="s">
        <v>1</v>
      </c>
      <c r="B131" s="11" t="s">
        <v>228</v>
      </c>
      <c r="C131" s="22"/>
      <c r="D131" s="22"/>
      <c r="E131" s="22"/>
      <c r="F131" s="22"/>
      <c r="G131" s="23" t="e">
        <f t="shared" si="10"/>
        <v>#DIV/0!</v>
      </c>
      <c r="H131" s="23" t="e">
        <f t="shared" si="11"/>
        <v>#DIV/0!</v>
      </c>
      <c r="I131" s="23" t="e">
        <f t="shared" si="12"/>
        <v>#DIV/0!</v>
      </c>
    </row>
    <row r="132" spans="1:9" ht="22.5" hidden="1" x14ac:dyDescent="0.2">
      <c r="A132" s="10" t="s">
        <v>6</v>
      </c>
      <c r="B132" s="11" t="s">
        <v>228</v>
      </c>
      <c r="C132" s="22"/>
      <c r="D132" s="22"/>
      <c r="E132" s="22"/>
      <c r="F132" s="22"/>
      <c r="G132" s="23" t="e">
        <f t="shared" si="10"/>
        <v>#DIV/0!</v>
      </c>
      <c r="H132" s="23" t="e">
        <f t="shared" si="11"/>
        <v>#DIV/0!</v>
      </c>
      <c r="I132" s="23" t="e">
        <f t="shared" si="12"/>
        <v>#DIV/0!</v>
      </c>
    </row>
    <row r="133" spans="1:9" x14ac:dyDescent="0.2">
      <c r="A133" s="10" t="s">
        <v>227</v>
      </c>
      <c r="B133" s="11" t="s">
        <v>226</v>
      </c>
      <c r="C133" s="22">
        <v>8738.2999999999993</v>
      </c>
      <c r="D133" s="22">
        <v>178348.736</v>
      </c>
      <c r="E133" s="22">
        <v>233069.103</v>
      </c>
      <c r="F133" s="22">
        <v>38043.580999999998</v>
      </c>
      <c r="G133" s="23">
        <f t="shared" si="10"/>
        <v>21.331006797827822</v>
      </c>
      <c r="H133" s="23">
        <f t="shared" si="11"/>
        <v>16.32287613858453</v>
      </c>
      <c r="I133" s="23">
        <f t="shared" si="12"/>
        <v>435.36592929974944</v>
      </c>
    </row>
    <row r="134" spans="1:9" ht="56.25" hidden="1" x14ac:dyDescent="0.2">
      <c r="A134" s="10" t="s">
        <v>225</v>
      </c>
      <c r="B134" s="11" t="s">
        <v>224</v>
      </c>
      <c r="C134" s="22"/>
      <c r="D134" s="22"/>
      <c r="E134" s="22"/>
      <c r="F134" s="22"/>
      <c r="G134" s="23" t="e">
        <f t="shared" si="10"/>
        <v>#DIV/0!</v>
      </c>
      <c r="H134" s="23" t="e">
        <f t="shared" si="11"/>
        <v>#DIV/0!</v>
      </c>
      <c r="I134" s="23" t="e">
        <f t="shared" si="12"/>
        <v>#DIV/0!</v>
      </c>
    </row>
    <row r="135" spans="1:9" hidden="1" x14ac:dyDescent="0.2">
      <c r="A135" s="10" t="s">
        <v>40</v>
      </c>
      <c r="B135" s="11" t="s">
        <v>224</v>
      </c>
      <c r="C135" s="22"/>
      <c r="D135" s="22"/>
      <c r="E135" s="22"/>
      <c r="F135" s="22"/>
      <c r="G135" s="23" t="e">
        <f t="shared" si="10"/>
        <v>#DIV/0!</v>
      </c>
      <c r="H135" s="23" t="e">
        <f t="shared" si="11"/>
        <v>#DIV/0!</v>
      </c>
      <c r="I135" s="23" t="e">
        <f t="shared" si="12"/>
        <v>#DIV/0!</v>
      </c>
    </row>
    <row r="136" spans="1:9" hidden="1" x14ac:dyDescent="0.2">
      <c r="A136" s="10" t="s">
        <v>113</v>
      </c>
      <c r="B136" s="11" t="s">
        <v>224</v>
      </c>
      <c r="C136" s="22"/>
      <c r="D136" s="22"/>
      <c r="E136" s="22"/>
      <c r="F136" s="22"/>
      <c r="G136" s="23" t="e">
        <f t="shared" si="10"/>
        <v>#DIV/0!</v>
      </c>
      <c r="H136" s="23" t="e">
        <f t="shared" si="11"/>
        <v>#DIV/0!</v>
      </c>
      <c r="I136" s="23" t="e">
        <f t="shared" si="12"/>
        <v>#DIV/0!</v>
      </c>
    </row>
    <row r="137" spans="1:9" ht="22.5" hidden="1" x14ac:dyDescent="0.2">
      <c r="A137" s="10" t="s">
        <v>122</v>
      </c>
      <c r="B137" s="11" t="s">
        <v>224</v>
      </c>
      <c r="C137" s="22"/>
      <c r="D137" s="22"/>
      <c r="E137" s="22"/>
      <c r="F137" s="22"/>
      <c r="G137" s="23" t="e">
        <f t="shared" si="10"/>
        <v>#DIV/0!</v>
      </c>
      <c r="H137" s="23" t="e">
        <f t="shared" si="11"/>
        <v>#DIV/0!</v>
      </c>
      <c r="I137" s="23" t="e">
        <f t="shared" si="12"/>
        <v>#DIV/0!</v>
      </c>
    </row>
    <row r="138" spans="1:9" ht="67.5" hidden="1" x14ac:dyDescent="0.2">
      <c r="A138" s="10" t="s">
        <v>223</v>
      </c>
      <c r="B138" s="11" t="s">
        <v>222</v>
      </c>
      <c r="C138" s="22"/>
      <c r="D138" s="22"/>
      <c r="E138" s="22"/>
      <c r="F138" s="22"/>
      <c r="G138" s="23" t="e">
        <f t="shared" si="10"/>
        <v>#DIV/0!</v>
      </c>
      <c r="H138" s="23" t="e">
        <f t="shared" si="11"/>
        <v>#DIV/0!</v>
      </c>
      <c r="I138" s="23" t="e">
        <f t="shared" si="12"/>
        <v>#DIV/0!</v>
      </c>
    </row>
    <row r="139" spans="1:9" hidden="1" x14ac:dyDescent="0.2">
      <c r="A139" s="10" t="s">
        <v>40</v>
      </c>
      <c r="B139" s="11" t="s">
        <v>222</v>
      </c>
      <c r="C139" s="22"/>
      <c r="D139" s="22"/>
      <c r="E139" s="22"/>
      <c r="F139" s="22"/>
      <c r="G139" s="23" t="e">
        <f t="shared" si="10"/>
        <v>#DIV/0!</v>
      </c>
      <c r="H139" s="23" t="e">
        <f t="shared" si="11"/>
        <v>#DIV/0!</v>
      </c>
      <c r="I139" s="23" t="e">
        <f t="shared" si="12"/>
        <v>#DIV/0!</v>
      </c>
    </row>
    <row r="140" spans="1:9" hidden="1" x14ac:dyDescent="0.2">
      <c r="A140" s="10" t="s">
        <v>113</v>
      </c>
      <c r="B140" s="11" t="s">
        <v>222</v>
      </c>
      <c r="C140" s="22"/>
      <c r="D140" s="22"/>
      <c r="E140" s="22"/>
      <c r="F140" s="22"/>
      <c r="G140" s="23" t="e">
        <f t="shared" si="10"/>
        <v>#DIV/0!</v>
      </c>
      <c r="H140" s="23" t="e">
        <f t="shared" si="11"/>
        <v>#DIV/0!</v>
      </c>
      <c r="I140" s="23" t="e">
        <f t="shared" si="12"/>
        <v>#DIV/0!</v>
      </c>
    </row>
    <row r="141" spans="1:9" ht="22.5" hidden="1" x14ac:dyDescent="0.2">
      <c r="A141" s="10" t="s">
        <v>122</v>
      </c>
      <c r="B141" s="11" t="s">
        <v>222</v>
      </c>
      <c r="C141" s="22"/>
      <c r="D141" s="22"/>
      <c r="E141" s="22"/>
      <c r="F141" s="22"/>
      <c r="G141" s="23" t="e">
        <f t="shared" si="10"/>
        <v>#DIV/0!</v>
      </c>
      <c r="H141" s="23" t="e">
        <f t="shared" si="11"/>
        <v>#DIV/0!</v>
      </c>
      <c r="I141" s="23" t="e">
        <f t="shared" si="12"/>
        <v>#DIV/0!</v>
      </c>
    </row>
    <row r="142" spans="1:9" ht="67.5" hidden="1" x14ac:dyDescent="0.2">
      <c r="A142" s="10" t="s">
        <v>221</v>
      </c>
      <c r="B142" s="11" t="s">
        <v>220</v>
      </c>
      <c r="C142" s="22"/>
      <c r="D142" s="22"/>
      <c r="E142" s="22"/>
      <c r="F142" s="22"/>
      <c r="G142" s="23" t="e">
        <f t="shared" si="10"/>
        <v>#DIV/0!</v>
      </c>
      <c r="H142" s="23" t="e">
        <f t="shared" si="11"/>
        <v>#DIV/0!</v>
      </c>
      <c r="I142" s="23" t="e">
        <f t="shared" si="12"/>
        <v>#DIV/0!</v>
      </c>
    </row>
    <row r="143" spans="1:9" hidden="1" x14ac:dyDescent="0.2">
      <c r="A143" s="10" t="s">
        <v>40</v>
      </c>
      <c r="B143" s="11" t="s">
        <v>220</v>
      </c>
      <c r="C143" s="22"/>
      <c r="D143" s="22"/>
      <c r="E143" s="22"/>
      <c r="F143" s="22"/>
      <c r="G143" s="23" t="e">
        <f t="shared" si="10"/>
        <v>#DIV/0!</v>
      </c>
      <c r="H143" s="23" t="e">
        <f t="shared" si="11"/>
        <v>#DIV/0!</v>
      </c>
      <c r="I143" s="23" t="e">
        <f t="shared" si="12"/>
        <v>#DIV/0!</v>
      </c>
    </row>
    <row r="144" spans="1:9" hidden="1" x14ac:dyDescent="0.2">
      <c r="A144" s="10" t="s">
        <v>113</v>
      </c>
      <c r="B144" s="11" t="s">
        <v>220</v>
      </c>
      <c r="C144" s="22"/>
      <c r="D144" s="22"/>
      <c r="E144" s="22"/>
      <c r="F144" s="22"/>
      <c r="G144" s="23" t="e">
        <f t="shared" si="10"/>
        <v>#DIV/0!</v>
      </c>
      <c r="H144" s="23" t="e">
        <f t="shared" si="11"/>
        <v>#DIV/0!</v>
      </c>
      <c r="I144" s="23" t="e">
        <f t="shared" si="12"/>
        <v>#DIV/0!</v>
      </c>
    </row>
    <row r="145" spans="1:9" ht="22.5" hidden="1" x14ac:dyDescent="0.2">
      <c r="A145" s="10" t="s">
        <v>122</v>
      </c>
      <c r="B145" s="11" t="s">
        <v>220</v>
      </c>
      <c r="C145" s="22"/>
      <c r="D145" s="22"/>
      <c r="E145" s="22"/>
      <c r="F145" s="22"/>
      <c r="G145" s="23" t="e">
        <f t="shared" si="10"/>
        <v>#DIV/0!</v>
      </c>
      <c r="H145" s="23" t="e">
        <f t="shared" si="11"/>
        <v>#DIV/0!</v>
      </c>
      <c r="I145" s="23" t="e">
        <f t="shared" si="12"/>
        <v>#DIV/0!</v>
      </c>
    </row>
    <row r="146" spans="1:9" ht="22.5" x14ac:dyDescent="0.2">
      <c r="A146" s="10" t="s">
        <v>219</v>
      </c>
      <c r="B146" s="11" t="s">
        <v>218</v>
      </c>
      <c r="C146" s="22">
        <v>1554.3</v>
      </c>
      <c r="D146" s="22">
        <v>961</v>
      </c>
      <c r="E146" s="22">
        <v>1043.4570000000001</v>
      </c>
      <c r="F146" s="22">
        <v>0</v>
      </c>
      <c r="G146" s="23">
        <f t="shared" si="10"/>
        <v>0</v>
      </c>
      <c r="H146" s="23">
        <f t="shared" si="11"/>
        <v>0</v>
      </c>
      <c r="I146" s="23"/>
    </row>
    <row r="147" spans="1:9" ht="101.25" hidden="1" x14ac:dyDescent="0.2">
      <c r="A147" s="10" t="s">
        <v>217</v>
      </c>
      <c r="B147" s="11" t="s">
        <v>216</v>
      </c>
      <c r="C147" s="22"/>
      <c r="D147" s="22"/>
      <c r="E147" s="22"/>
      <c r="F147" s="22"/>
      <c r="G147" s="23" t="e">
        <f t="shared" si="10"/>
        <v>#DIV/0!</v>
      </c>
      <c r="H147" s="23" t="e">
        <f t="shared" si="11"/>
        <v>#DIV/0!</v>
      </c>
      <c r="I147" s="23" t="e">
        <f t="shared" si="12"/>
        <v>#DIV/0!</v>
      </c>
    </row>
    <row r="148" spans="1:9" hidden="1" x14ac:dyDescent="0.2">
      <c r="A148" s="10" t="s">
        <v>20</v>
      </c>
      <c r="B148" s="11" t="s">
        <v>216</v>
      </c>
      <c r="C148" s="22"/>
      <c r="D148" s="22"/>
      <c r="E148" s="22"/>
      <c r="F148" s="22"/>
      <c r="G148" s="23" t="e">
        <f t="shared" si="10"/>
        <v>#DIV/0!</v>
      </c>
      <c r="H148" s="23" t="e">
        <f t="shared" si="11"/>
        <v>#DIV/0!</v>
      </c>
      <c r="I148" s="23" t="e">
        <f t="shared" si="12"/>
        <v>#DIV/0!</v>
      </c>
    </row>
    <row r="149" spans="1:9" hidden="1" x14ac:dyDescent="0.2">
      <c r="A149" s="10" t="s">
        <v>200</v>
      </c>
      <c r="B149" s="11" t="s">
        <v>216</v>
      </c>
      <c r="C149" s="22"/>
      <c r="D149" s="22"/>
      <c r="E149" s="22"/>
      <c r="F149" s="22"/>
      <c r="G149" s="23" t="e">
        <f t="shared" si="10"/>
        <v>#DIV/0!</v>
      </c>
      <c r="H149" s="23" t="e">
        <f t="shared" si="11"/>
        <v>#DIV/0!</v>
      </c>
      <c r="I149" s="23" t="e">
        <f t="shared" si="12"/>
        <v>#DIV/0!</v>
      </c>
    </row>
    <row r="150" spans="1:9" hidden="1" x14ac:dyDescent="0.2">
      <c r="A150" s="10" t="s">
        <v>199</v>
      </c>
      <c r="B150" s="11" t="s">
        <v>216</v>
      </c>
      <c r="C150" s="22"/>
      <c r="D150" s="22"/>
      <c r="E150" s="22"/>
      <c r="F150" s="22"/>
      <c r="G150" s="23" t="e">
        <f t="shared" si="10"/>
        <v>#DIV/0!</v>
      </c>
      <c r="H150" s="23" t="e">
        <f t="shared" si="11"/>
        <v>#DIV/0!</v>
      </c>
      <c r="I150" s="23" t="e">
        <f t="shared" si="12"/>
        <v>#DIV/0!</v>
      </c>
    </row>
    <row r="151" spans="1:9" ht="135" hidden="1" x14ac:dyDescent="0.2">
      <c r="A151" s="10" t="s">
        <v>215</v>
      </c>
      <c r="B151" s="11" t="s">
        <v>214</v>
      </c>
      <c r="C151" s="22"/>
      <c r="D151" s="22"/>
      <c r="E151" s="22"/>
      <c r="F151" s="22"/>
      <c r="G151" s="23" t="e">
        <f t="shared" si="10"/>
        <v>#DIV/0!</v>
      </c>
      <c r="H151" s="23" t="e">
        <f t="shared" si="11"/>
        <v>#DIV/0!</v>
      </c>
      <c r="I151" s="23" t="e">
        <f t="shared" si="12"/>
        <v>#DIV/0!</v>
      </c>
    </row>
    <row r="152" spans="1:9" hidden="1" x14ac:dyDescent="0.2">
      <c r="A152" s="10" t="s">
        <v>40</v>
      </c>
      <c r="B152" s="11" t="s">
        <v>214</v>
      </c>
      <c r="C152" s="22"/>
      <c r="D152" s="22"/>
      <c r="E152" s="22"/>
      <c r="F152" s="22"/>
      <c r="G152" s="23" t="e">
        <f t="shared" si="10"/>
        <v>#DIV/0!</v>
      </c>
      <c r="H152" s="23" t="e">
        <f t="shared" si="11"/>
        <v>#DIV/0!</v>
      </c>
      <c r="I152" s="23" t="e">
        <f t="shared" si="12"/>
        <v>#DIV/0!</v>
      </c>
    </row>
    <row r="153" spans="1:9" hidden="1" x14ac:dyDescent="0.2">
      <c r="A153" s="10" t="s">
        <v>39</v>
      </c>
      <c r="B153" s="11" t="s">
        <v>214</v>
      </c>
      <c r="C153" s="22"/>
      <c r="D153" s="22"/>
      <c r="E153" s="22"/>
      <c r="F153" s="22"/>
      <c r="G153" s="23" t="e">
        <f t="shared" si="10"/>
        <v>#DIV/0!</v>
      </c>
      <c r="H153" s="23" t="e">
        <f t="shared" si="11"/>
        <v>#DIV/0!</v>
      </c>
      <c r="I153" s="23" t="e">
        <f t="shared" si="12"/>
        <v>#DIV/0!</v>
      </c>
    </row>
    <row r="154" spans="1:9" ht="22.5" hidden="1" x14ac:dyDescent="0.2">
      <c r="A154" s="10" t="s">
        <v>6</v>
      </c>
      <c r="B154" s="11" t="s">
        <v>214</v>
      </c>
      <c r="C154" s="22"/>
      <c r="D154" s="22"/>
      <c r="E154" s="22"/>
      <c r="F154" s="22"/>
      <c r="G154" s="23" t="e">
        <f t="shared" si="10"/>
        <v>#DIV/0!</v>
      </c>
      <c r="H154" s="23" t="e">
        <f t="shared" si="11"/>
        <v>#DIV/0!</v>
      </c>
      <c r="I154" s="23" t="e">
        <f t="shared" si="12"/>
        <v>#DIV/0!</v>
      </c>
    </row>
    <row r="155" spans="1:9" ht="78.75" hidden="1" x14ac:dyDescent="0.2">
      <c r="A155" s="10" t="s">
        <v>213</v>
      </c>
      <c r="B155" s="11" t="s">
        <v>212</v>
      </c>
      <c r="C155" s="22"/>
      <c r="D155" s="22"/>
      <c r="E155" s="22"/>
      <c r="F155" s="22"/>
      <c r="G155" s="23" t="e">
        <f t="shared" si="10"/>
        <v>#DIV/0!</v>
      </c>
      <c r="H155" s="23" t="e">
        <f t="shared" si="11"/>
        <v>#DIV/0!</v>
      </c>
      <c r="I155" s="23" t="e">
        <f t="shared" si="12"/>
        <v>#DIV/0!</v>
      </c>
    </row>
    <row r="156" spans="1:9" hidden="1" x14ac:dyDescent="0.2">
      <c r="A156" s="10" t="s">
        <v>20</v>
      </c>
      <c r="B156" s="11" t="s">
        <v>212</v>
      </c>
      <c r="C156" s="22"/>
      <c r="D156" s="22"/>
      <c r="E156" s="22"/>
      <c r="F156" s="22"/>
      <c r="G156" s="23" t="e">
        <f t="shared" si="10"/>
        <v>#DIV/0!</v>
      </c>
      <c r="H156" s="23" t="e">
        <f t="shared" si="11"/>
        <v>#DIV/0!</v>
      </c>
      <c r="I156" s="23" t="e">
        <f t="shared" si="12"/>
        <v>#DIV/0!</v>
      </c>
    </row>
    <row r="157" spans="1:9" hidden="1" x14ac:dyDescent="0.2">
      <c r="A157" s="10" t="s">
        <v>200</v>
      </c>
      <c r="B157" s="11" t="s">
        <v>212</v>
      </c>
      <c r="C157" s="22"/>
      <c r="D157" s="22"/>
      <c r="E157" s="22"/>
      <c r="F157" s="22"/>
      <c r="G157" s="23" t="e">
        <f t="shared" si="10"/>
        <v>#DIV/0!</v>
      </c>
      <c r="H157" s="23" t="e">
        <f t="shared" si="11"/>
        <v>#DIV/0!</v>
      </c>
      <c r="I157" s="23" t="e">
        <f t="shared" si="12"/>
        <v>#DIV/0!</v>
      </c>
    </row>
    <row r="158" spans="1:9" hidden="1" x14ac:dyDescent="0.2">
      <c r="A158" s="10" t="s">
        <v>199</v>
      </c>
      <c r="B158" s="11" t="s">
        <v>212</v>
      </c>
      <c r="C158" s="22"/>
      <c r="D158" s="22"/>
      <c r="E158" s="22"/>
      <c r="F158" s="22"/>
      <c r="G158" s="23" t="e">
        <f t="shared" si="10"/>
        <v>#DIV/0!</v>
      </c>
      <c r="H158" s="23" t="e">
        <f t="shared" si="11"/>
        <v>#DIV/0!</v>
      </c>
      <c r="I158" s="23" t="e">
        <f t="shared" si="12"/>
        <v>#DIV/0!</v>
      </c>
    </row>
    <row r="159" spans="1:9" ht="78.75" hidden="1" x14ac:dyDescent="0.2">
      <c r="A159" s="10" t="s">
        <v>211</v>
      </c>
      <c r="B159" s="11" t="s">
        <v>210</v>
      </c>
      <c r="C159" s="22"/>
      <c r="D159" s="22"/>
      <c r="E159" s="22"/>
      <c r="F159" s="22"/>
      <c r="G159" s="23" t="e">
        <f t="shared" si="10"/>
        <v>#DIV/0!</v>
      </c>
      <c r="H159" s="23" t="e">
        <f t="shared" si="11"/>
        <v>#DIV/0!</v>
      </c>
      <c r="I159" s="23" t="e">
        <f t="shared" si="12"/>
        <v>#DIV/0!</v>
      </c>
    </row>
    <row r="160" spans="1:9" hidden="1" x14ac:dyDescent="0.2">
      <c r="A160" s="10" t="s">
        <v>20</v>
      </c>
      <c r="B160" s="11" t="s">
        <v>210</v>
      </c>
      <c r="C160" s="22"/>
      <c r="D160" s="22"/>
      <c r="E160" s="22"/>
      <c r="F160" s="22"/>
      <c r="G160" s="23" t="e">
        <f t="shared" si="10"/>
        <v>#DIV/0!</v>
      </c>
      <c r="H160" s="23" t="e">
        <f t="shared" si="11"/>
        <v>#DIV/0!</v>
      </c>
      <c r="I160" s="23" t="e">
        <f t="shared" si="12"/>
        <v>#DIV/0!</v>
      </c>
    </row>
    <row r="161" spans="1:9" hidden="1" x14ac:dyDescent="0.2">
      <c r="A161" s="10" t="s">
        <v>200</v>
      </c>
      <c r="B161" s="11" t="s">
        <v>210</v>
      </c>
      <c r="C161" s="22"/>
      <c r="D161" s="22"/>
      <c r="E161" s="22"/>
      <c r="F161" s="22"/>
      <c r="G161" s="23" t="e">
        <f t="shared" si="10"/>
        <v>#DIV/0!</v>
      </c>
      <c r="H161" s="23" t="e">
        <f t="shared" si="11"/>
        <v>#DIV/0!</v>
      </c>
      <c r="I161" s="23" t="e">
        <f t="shared" si="12"/>
        <v>#DIV/0!</v>
      </c>
    </row>
    <row r="162" spans="1:9" hidden="1" x14ac:dyDescent="0.2">
      <c r="A162" s="10" t="s">
        <v>199</v>
      </c>
      <c r="B162" s="11" t="s">
        <v>210</v>
      </c>
      <c r="C162" s="22"/>
      <c r="D162" s="22"/>
      <c r="E162" s="22"/>
      <c r="F162" s="22"/>
      <c r="G162" s="23" t="e">
        <f t="shared" si="10"/>
        <v>#DIV/0!</v>
      </c>
      <c r="H162" s="23" t="e">
        <f t="shared" si="11"/>
        <v>#DIV/0!</v>
      </c>
      <c r="I162" s="23" t="e">
        <f t="shared" si="12"/>
        <v>#DIV/0!</v>
      </c>
    </row>
    <row r="163" spans="1:9" ht="22.5" x14ac:dyDescent="0.2">
      <c r="A163" s="10" t="s">
        <v>209</v>
      </c>
      <c r="B163" s="11" t="s">
        <v>208</v>
      </c>
      <c r="C163" s="22">
        <v>12331.6</v>
      </c>
      <c r="D163" s="22"/>
      <c r="E163" s="22">
        <v>55831.404000000002</v>
      </c>
      <c r="F163" s="22">
        <v>8048.1779999999999</v>
      </c>
      <c r="G163" s="23"/>
      <c r="H163" s="23">
        <f t="shared" si="11"/>
        <v>14.41514528275162</v>
      </c>
      <c r="I163" s="23">
        <f t="shared" si="12"/>
        <v>65.264669629245191</v>
      </c>
    </row>
    <row r="164" spans="1:9" ht="45" hidden="1" x14ac:dyDescent="0.2">
      <c r="A164" s="10" t="s">
        <v>207</v>
      </c>
      <c r="B164" s="11" t="s">
        <v>206</v>
      </c>
      <c r="C164" s="15"/>
      <c r="D164" s="22"/>
      <c r="E164" s="22"/>
      <c r="F164" s="22"/>
      <c r="G164" s="23"/>
      <c r="H164" s="23" t="e">
        <f t="shared" si="11"/>
        <v>#DIV/0!</v>
      </c>
      <c r="I164" s="23" t="e">
        <f t="shared" si="12"/>
        <v>#DIV/0!</v>
      </c>
    </row>
    <row r="165" spans="1:9" hidden="1" x14ac:dyDescent="0.2">
      <c r="A165" s="10" t="s">
        <v>40</v>
      </c>
      <c r="B165" s="11" t="s">
        <v>206</v>
      </c>
      <c r="C165" s="15"/>
      <c r="D165" s="22"/>
      <c r="E165" s="22"/>
      <c r="F165" s="22"/>
      <c r="G165" s="23"/>
      <c r="H165" s="23" t="e">
        <f t="shared" si="11"/>
        <v>#DIV/0!</v>
      </c>
      <c r="I165" s="23" t="e">
        <f t="shared" si="12"/>
        <v>#DIV/0!</v>
      </c>
    </row>
    <row r="166" spans="1:9" hidden="1" x14ac:dyDescent="0.2">
      <c r="A166" s="10" t="s">
        <v>50</v>
      </c>
      <c r="B166" s="11" t="s">
        <v>206</v>
      </c>
      <c r="C166" s="15"/>
      <c r="D166" s="22"/>
      <c r="E166" s="22"/>
      <c r="F166" s="22"/>
      <c r="G166" s="23"/>
      <c r="H166" s="23" t="e">
        <f t="shared" si="11"/>
        <v>#DIV/0!</v>
      </c>
      <c r="I166" s="23" t="e">
        <f t="shared" si="12"/>
        <v>#DIV/0!</v>
      </c>
    </row>
    <row r="167" spans="1:9" ht="22.5" hidden="1" x14ac:dyDescent="0.2">
      <c r="A167" s="10" t="s">
        <v>84</v>
      </c>
      <c r="B167" s="11" t="s">
        <v>206</v>
      </c>
      <c r="C167" s="15"/>
      <c r="D167" s="22"/>
      <c r="E167" s="22"/>
      <c r="F167" s="22"/>
      <c r="G167" s="23"/>
      <c r="H167" s="23" t="e">
        <f t="shared" si="11"/>
        <v>#DIV/0!</v>
      </c>
      <c r="I167" s="23" t="e">
        <f t="shared" si="12"/>
        <v>#DIV/0!</v>
      </c>
    </row>
    <row r="168" spans="1:9" hidden="1" x14ac:dyDescent="0.2">
      <c r="A168" s="10" t="s">
        <v>4</v>
      </c>
      <c r="B168" s="11" t="s">
        <v>206</v>
      </c>
      <c r="C168" s="15"/>
      <c r="D168" s="22"/>
      <c r="E168" s="22"/>
      <c r="F168" s="22"/>
      <c r="G168" s="23"/>
      <c r="H168" s="23" t="e">
        <f t="shared" si="11"/>
        <v>#DIV/0!</v>
      </c>
      <c r="I168" s="23" t="e">
        <f t="shared" si="12"/>
        <v>#DIV/0!</v>
      </c>
    </row>
    <row r="169" spans="1:9" ht="33.75" hidden="1" x14ac:dyDescent="0.2">
      <c r="A169" s="26" t="s">
        <v>205</v>
      </c>
      <c r="B169" s="11" t="s">
        <v>204</v>
      </c>
      <c r="C169" s="15"/>
      <c r="D169" s="22"/>
      <c r="E169" s="22"/>
      <c r="F169" s="22"/>
      <c r="G169" s="23"/>
      <c r="H169" s="23" t="e">
        <f t="shared" si="11"/>
        <v>#DIV/0!</v>
      </c>
      <c r="I169" s="23" t="e">
        <f t="shared" si="12"/>
        <v>#DIV/0!</v>
      </c>
    </row>
    <row r="170" spans="1:9" ht="135" hidden="1" x14ac:dyDescent="0.2">
      <c r="A170" s="10" t="s">
        <v>203</v>
      </c>
      <c r="B170" s="11" t="s">
        <v>202</v>
      </c>
      <c r="C170" s="15"/>
      <c r="D170" s="22"/>
      <c r="E170" s="22"/>
      <c r="F170" s="22"/>
      <c r="G170" s="23"/>
      <c r="H170" s="23"/>
      <c r="I170" s="21" t="e">
        <f>C170/#REF!*100</f>
        <v>#REF!</v>
      </c>
    </row>
    <row r="171" spans="1:9" hidden="1" x14ac:dyDescent="0.2">
      <c r="A171" s="10" t="s">
        <v>20</v>
      </c>
      <c r="B171" s="11" t="s">
        <v>202</v>
      </c>
      <c r="C171" s="15"/>
      <c r="D171" s="22"/>
      <c r="E171" s="22"/>
      <c r="F171" s="22"/>
      <c r="G171" s="23"/>
      <c r="H171" s="23"/>
      <c r="I171" s="21" t="e">
        <f>C171/#REF!*100</f>
        <v>#REF!</v>
      </c>
    </row>
    <row r="172" spans="1:9" hidden="1" x14ac:dyDescent="0.2">
      <c r="A172" s="10" t="s">
        <v>200</v>
      </c>
      <c r="B172" s="11" t="s">
        <v>202</v>
      </c>
      <c r="C172" s="15"/>
      <c r="D172" s="22"/>
      <c r="E172" s="22"/>
      <c r="F172" s="22"/>
      <c r="G172" s="23"/>
      <c r="H172" s="23"/>
      <c r="I172" s="21" t="e">
        <f>C172/#REF!*100</f>
        <v>#REF!</v>
      </c>
    </row>
    <row r="173" spans="1:9" hidden="1" x14ac:dyDescent="0.2">
      <c r="A173" s="10" t="s">
        <v>199</v>
      </c>
      <c r="B173" s="11" t="s">
        <v>202</v>
      </c>
      <c r="C173" s="15"/>
      <c r="D173" s="22"/>
      <c r="E173" s="22"/>
      <c r="F173" s="22"/>
      <c r="G173" s="23"/>
      <c r="H173" s="23"/>
      <c r="I173" s="21" t="e">
        <f>C173/#REF!*100</f>
        <v>#REF!</v>
      </c>
    </row>
    <row r="174" spans="1:9" ht="157.5" hidden="1" x14ac:dyDescent="0.2">
      <c r="A174" s="10" t="s">
        <v>201</v>
      </c>
      <c r="B174" s="11" t="s">
        <v>198</v>
      </c>
      <c r="C174" s="15"/>
      <c r="D174" s="22"/>
      <c r="E174" s="22"/>
      <c r="F174" s="22"/>
      <c r="G174" s="23"/>
      <c r="H174" s="23"/>
      <c r="I174" s="21" t="e">
        <f>C174/#REF!*100</f>
        <v>#REF!</v>
      </c>
    </row>
    <row r="175" spans="1:9" hidden="1" x14ac:dyDescent="0.2">
      <c r="A175" s="10" t="s">
        <v>20</v>
      </c>
      <c r="B175" s="11" t="s">
        <v>198</v>
      </c>
      <c r="C175" s="15"/>
      <c r="D175" s="22"/>
      <c r="E175" s="22"/>
      <c r="F175" s="22"/>
      <c r="G175" s="23"/>
      <c r="H175" s="23"/>
      <c r="I175" s="21" t="e">
        <f>C175/#REF!*100</f>
        <v>#REF!</v>
      </c>
    </row>
    <row r="176" spans="1:9" hidden="1" x14ac:dyDescent="0.2">
      <c r="A176" s="10" t="s">
        <v>200</v>
      </c>
      <c r="B176" s="11" t="s">
        <v>198</v>
      </c>
      <c r="C176" s="15"/>
      <c r="D176" s="22"/>
      <c r="E176" s="22"/>
      <c r="F176" s="22"/>
      <c r="G176" s="23"/>
      <c r="H176" s="23"/>
      <c r="I176" s="21" t="e">
        <f>C176/#REF!*100</f>
        <v>#REF!</v>
      </c>
    </row>
    <row r="177" spans="1:9" hidden="1" x14ac:dyDescent="0.2">
      <c r="A177" s="10" t="s">
        <v>199</v>
      </c>
      <c r="B177" s="11" t="s">
        <v>198</v>
      </c>
      <c r="C177" s="15"/>
      <c r="D177" s="22"/>
      <c r="E177" s="22"/>
      <c r="F177" s="22"/>
      <c r="G177" s="23"/>
      <c r="H177" s="23"/>
      <c r="I177" s="21" t="e">
        <f>C177/#REF!*100</f>
        <v>#REF!</v>
      </c>
    </row>
    <row r="178" spans="1:9" ht="38.25" x14ac:dyDescent="0.2">
      <c r="A178" s="8" t="s">
        <v>316</v>
      </c>
      <c r="B178" s="9" t="s">
        <v>197</v>
      </c>
      <c r="C178" s="16">
        <f>C179+C188+C205+C210+C223</f>
        <v>238287.80000000002</v>
      </c>
      <c r="D178" s="20">
        <f t="shared" ref="D178:F178" si="14">D179+D188+D205+D210+D223</f>
        <v>221622.56699999998</v>
      </c>
      <c r="E178" s="20">
        <f t="shared" si="14"/>
        <v>441745.32300000003</v>
      </c>
      <c r="F178" s="20">
        <f t="shared" si="14"/>
        <v>167210.986</v>
      </c>
      <c r="G178" s="21">
        <f>F178/D178*100</f>
        <v>75.448537693365864</v>
      </c>
      <c r="H178" s="21">
        <f>F178/E178*100</f>
        <v>37.852350051932518</v>
      </c>
      <c r="I178" s="21">
        <f>F178/C178*100</f>
        <v>70.171861924949582</v>
      </c>
    </row>
    <row r="179" spans="1:9" ht="22.5" x14ac:dyDescent="0.2">
      <c r="A179" s="10" t="s">
        <v>196</v>
      </c>
      <c r="B179" s="11" t="s">
        <v>195</v>
      </c>
      <c r="C179" s="22">
        <v>184614.7</v>
      </c>
      <c r="D179" s="22">
        <v>99589.112999999998</v>
      </c>
      <c r="E179" s="22">
        <v>235823.86300000001</v>
      </c>
      <c r="F179" s="22">
        <v>113356.697</v>
      </c>
      <c r="G179" s="23">
        <f t="shared" ref="G179:G223" si="15">F179/D179*100</f>
        <v>113.82438660739955</v>
      </c>
      <c r="H179" s="23">
        <f t="shared" ref="H179:H223" si="16">F179/E179*100</f>
        <v>48.068374234035851</v>
      </c>
      <c r="I179" s="23">
        <f t="shared" ref="I179:I223" si="17">F179/C179*100</f>
        <v>61.401771906570815</v>
      </c>
    </row>
    <row r="180" spans="1:9" ht="78.75" hidden="1" x14ac:dyDescent="0.2">
      <c r="A180" s="10" t="s">
        <v>194</v>
      </c>
      <c r="B180" s="11" t="s">
        <v>193</v>
      </c>
      <c r="C180" s="22"/>
      <c r="D180" s="22"/>
      <c r="E180" s="22"/>
      <c r="F180" s="22"/>
      <c r="G180" s="23" t="e">
        <f t="shared" si="15"/>
        <v>#DIV/0!</v>
      </c>
      <c r="H180" s="23" t="e">
        <f t="shared" si="16"/>
        <v>#DIV/0!</v>
      </c>
      <c r="I180" s="23" t="e">
        <f t="shared" si="17"/>
        <v>#DIV/0!</v>
      </c>
    </row>
    <row r="181" spans="1:9" hidden="1" x14ac:dyDescent="0.2">
      <c r="A181" s="10" t="s">
        <v>40</v>
      </c>
      <c r="B181" s="11" t="s">
        <v>193</v>
      </c>
      <c r="C181" s="22"/>
      <c r="D181" s="22"/>
      <c r="E181" s="22"/>
      <c r="F181" s="22"/>
      <c r="G181" s="23" t="e">
        <f t="shared" si="15"/>
        <v>#DIV/0!</v>
      </c>
      <c r="H181" s="23" t="e">
        <f t="shared" si="16"/>
        <v>#DIV/0!</v>
      </c>
      <c r="I181" s="23" t="e">
        <f t="shared" si="17"/>
        <v>#DIV/0!</v>
      </c>
    </row>
    <row r="182" spans="1:9" hidden="1" x14ac:dyDescent="0.2">
      <c r="A182" s="10" t="s">
        <v>113</v>
      </c>
      <c r="B182" s="11" t="s">
        <v>193</v>
      </c>
      <c r="C182" s="22"/>
      <c r="D182" s="22"/>
      <c r="E182" s="22"/>
      <c r="F182" s="22"/>
      <c r="G182" s="23" t="e">
        <f t="shared" si="15"/>
        <v>#DIV/0!</v>
      </c>
      <c r="H182" s="23" t="e">
        <f t="shared" si="16"/>
        <v>#DIV/0!</v>
      </c>
      <c r="I182" s="23" t="e">
        <f t="shared" si="17"/>
        <v>#DIV/0!</v>
      </c>
    </row>
    <row r="183" spans="1:9" ht="33.75" hidden="1" x14ac:dyDescent="0.2">
      <c r="A183" s="10" t="s">
        <v>118</v>
      </c>
      <c r="B183" s="11" t="s">
        <v>193</v>
      </c>
      <c r="C183" s="22"/>
      <c r="D183" s="22"/>
      <c r="E183" s="22"/>
      <c r="F183" s="22"/>
      <c r="G183" s="23" t="e">
        <f t="shared" si="15"/>
        <v>#DIV/0!</v>
      </c>
      <c r="H183" s="23" t="e">
        <f t="shared" si="16"/>
        <v>#DIV/0!</v>
      </c>
      <c r="I183" s="23" t="e">
        <f t="shared" si="17"/>
        <v>#DIV/0!</v>
      </c>
    </row>
    <row r="184" spans="1:9" ht="56.25" hidden="1" x14ac:dyDescent="0.2">
      <c r="A184" s="10" t="s">
        <v>192</v>
      </c>
      <c r="B184" s="11" t="s">
        <v>191</v>
      </c>
      <c r="C184" s="22"/>
      <c r="D184" s="22"/>
      <c r="E184" s="22"/>
      <c r="F184" s="22"/>
      <c r="G184" s="23" t="e">
        <f t="shared" si="15"/>
        <v>#DIV/0!</v>
      </c>
      <c r="H184" s="23" t="e">
        <f t="shared" si="16"/>
        <v>#DIV/0!</v>
      </c>
      <c r="I184" s="23" t="e">
        <f t="shared" si="17"/>
        <v>#DIV/0!</v>
      </c>
    </row>
    <row r="185" spans="1:9" hidden="1" x14ac:dyDescent="0.2">
      <c r="A185" s="10" t="s">
        <v>40</v>
      </c>
      <c r="B185" s="11" t="s">
        <v>191</v>
      </c>
      <c r="C185" s="22"/>
      <c r="D185" s="22"/>
      <c r="E185" s="22"/>
      <c r="F185" s="22"/>
      <c r="G185" s="23" t="e">
        <f t="shared" si="15"/>
        <v>#DIV/0!</v>
      </c>
      <c r="H185" s="23" t="e">
        <f t="shared" si="16"/>
        <v>#DIV/0!</v>
      </c>
      <c r="I185" s="23" t="e">
        <f t="shared" si="17"/>
        <v>#DIV/0!</v>
      </c>
    </row>
    <row r="186" spans="1:9" hidden="1" x14ac:dyDescent="0.2">
      <c r="A186" s="10" t="s">
        <v>113</v>
      </c>
      <c r="B186" s="11" t="s">
        <v>191</v>
      </c>
      <c r="C186" s="22"/>
      <c r="D186" s="22"/>
      <c r="E186" s="22"/>
      <c r="F186" s="22"/>
      <c r="G186" s="23" t="e">
        <f t="shared" si="15"/>
        <v>#DIV/0!</v>
      </c>
      <c r="H186" s="23" t="e">
        <f t="shared" si="16"/>
        <v>#DIV/0!</v>
      </c>
      <c r="I186" s="23" t="e">
        <f t="shared" si="17"/>
        <v>#DIV/0!</v>
      </c>
    </row>
    <row r="187" spans="1:9" ht="33.75" hidden="1" x14ac:dyDescent="0.2">
      <c r="A187" s="10" t="s">
        <v>118</v>
      </c>
      <c r="B187" s="11" t="s">
        <v>191</v>
      </c>
      <c r="C187" s="22"/>
      <c r="D187" s="22"/>
      <c r="E187" s="22"/>
      <c r="F187" s="22"/>
      <c r="G187" s="23" t="e">
        <f t="shared" si="15"/>
        <v>#DIV/0!</v>
      </c>
      <c r="H187" s="23" t="e">
        <f t="shared" si="16"/>
        <v>#DIV/0!</v>
      </c>
      <c r="I187" s="23" t="e">
        <f t="shared" si="17"/>
        <v>#DIV/0!</v>
      </c>
    </row>
    <row r="188" spans="1:9" ht="22.5" x14ac:dyDescent="0.2">
      <c r="A188" s="10" t="s">
        <v>190</v>
      </c>
      <c r="B188" s="11" t="s">
        <v>344</v>
      </c>
      <c r="C188" s="22">
        <v>31905.599999999999</v>
      </c>
      <c r="D188" s="22">
        <v>62503.834000000003</v>
      </c>
      <c r="E188" s="22">
        <v>62503.834000000003</v>
      </c>
      <c r="F188" s="22">
        <v>33787.468000000001</v>
      </c>
      <c r="G188" s="23">
        <f t="shared" si="15"/>
        <v>54.056632749920588</v>
      </c>
      <c r="H188" s="23">
        <f t="shared" si="16"/>
        <v>54.056632749920588</v>
      </c>
      <c r="I188" s="23">
        <f t="shared" si="17"/>
        <v>105.89823730003512</v>
      </c>
    </row>
    <row r="189" spans="1:9" ht="135" hidden="1" x14ac:dyDescent="0.2">
      <c r="A189" s="10" t="s">
        <v>189</v>
      </c>
      <c r="B189" s="11" t="s">
        <v>188</v>
      </c>
      <c r="C189" s="22"/>
      <c r="D189" s="22"/>
      <c r="E189" s="22"/>
      <c r="F189" s="22"/>
      <c r="G189" s="23" t="e">
        <f t="shared" si="15"/>
        <v>#DIV/0!</v>
      </c>
      <c r="H189" s="23" t="e">
        <f t="shared" si="16"/>
        <v>#DIV/0!</v>
      </c>
      <c r="I189" s="23" t="e">
        <f t="shared" si="17"/>
        <v>#DIV/0!</v>
      </c>
    </row>
    <row r="190" spans="1:9" hidden="1" x14ac:dyDescent="0.2">
      <c r="A190" s="10" t="s">
        <v>40</v>
      </c>
      <c r="B190" s="11" t="s">
        <v>188</v>
      </c>
      <c r="C190" s="22"/>
      <c r="D190" s="22"/>
      <c r="E190" s="22"/>
      <c r="F190" s="22"/>
      <c r="G190" s="23" t="e">
        <f t="shared" si="15"/>
        <v>#DIV/0!</v>
      </c>
      <c r="H190" s="23" t="e">
        <f t="shared" si="16"/>
        <v>#DIV/0!</v>
      </c>
      <c r="I190" s="23" t="e">
        <f t="shared" si="17"/>
        <v>#DIV/0!</v>
      </c>
    </row>
    <row r="191" spans="1:9" hidden="1" x14ac:dyDescent="0.2">
      <c r="A191" s="10" t="s">
        <v>113</v>
      </c>
      <c r="B191" s="11" t="s">
        <v>188</v>
      </c>
      <c r="C191" s="22"/>
      <c r="D191" s="22"/>
      <c r="E191" s="22"/>
      <c r="F191" s="22"/>
      <c r="G191" s="23" t="e">
        <f t="shared" si="15"/>
        <v>#DIV/0!</v>
      </c>
      <c r="H191" s="23" t="e">
        <f t="shared" si="16"/>
        <v>#DIV/0!</v>
      </c>
      <c r="I191" s="23" t="e">
        <f t="shared" si="17"/>
        <v>#DIV/0!</v>
      </c>
    </row>
    <row r="192" spans="1:9" ht="33.75" hidden="1" x14ac:dyDescent="0.2">
      <c r="A192" s="10" t="s">
        <v>118</v>
      </c>
      <c r="B192" s="11" t="s">
        <v>188</v>
      </c>
      <c r="C192" s="22"/>
      <c r="D192" s="22"/>
      <c r="E192" s="22"/>
      <c r="F192" s="22"/>
      <c r="G192" s="23" t="e">
        <f t="shared" si="15"/>
        <v>#DIV/0!</v>
      </c>
      <c r="H192" s="23" t="e">
        <f t="shared" si="16"/>
        <v>#DIV/0!</v>
      </c>
      <c r="I192" s="23" t="e">
        <f t="shared" si="17"/>
        <v>#DIV/0!</v>
      </c>
    </row>
    <row r="193" spans="1:9" ht="123.75" hidden="1" x14ac:dyDescent="0.2">
      <c r="A193" s="10" t="s">
        <v>187</v>
      </c>
      <c r="B193" s="11" t="s">
        <v>186</v>
      </c>
      <c r="C193" s="22"/>
      <c r="D193" s="22"/>
      <c r="E193" s="22"/>
      <c r="F193" s="22"/>
      <c r="G193" s="23" t="e">
        <f t="shared" si="15"/>
        <v>#DIV/0!</v>
      </c>
      <c r="H193" s="23" t="e">
        <f t="shared" si="16"/>
        <v>#DIV/0!</v>
      </c>
      <c r="I193" s="23" t="e">
        <f t="shared" si="17"/>
        <v>#DIV/0!</v>
      </c>
    </row>
    <row r="194" spans="1:9" hidden="1" x14ac:dyDescent="0.2">
      <c r="A194" s="10" t="s">
        <v>40</v>
      </c>
      <c r="B194" s="11" t="s">
        <v>186</v>
      </c>
      <c r="C194" s="22"/>
      <c r="D194" s="22"/>
      <c r="E194" s="22"/>
      <c r="F194" s="22"/>
      <c r="G194" s="23" t="e">
        <f t="shared" si="15"/>
        <v>#DIV/0!</v>
      </c>
      <c r="H194" s="23" t="e">
        <f t="shared" si="16"/>
        <v>#DIV/0!</v>
      </c>
      <c r="I194" s="23" t="e">
        <f t="shared" si="17"/>
        <v>#DIV/0!</v>
      </c>
    </row>
    <row r="195" spans="1:9" hidden="1" x14ac:dyDescent="0.2">
      <c r="A195" s="10" t="s">
        <v>113</v>
      </c>
      <c r="B195" s="11" t="s">
        <v>186</v>
      </c>
      <c r="C195" s="22"/>
      <c r="D195" s="22"/>
      <c r="E195" s="22"/>
      <c r="F195" s="22"/>
      <c r="G195" s="23" t="e">
        <f t="shared" si="15"/>
        <v>#DIV/0!</v>
      </c>
      <c r="H195" s="23" t="e">
        <f t="shared" si="16"/>
        <v>#DIV/0!</v>
      </c>
      <c r="I195" s="23" t="e">
        <f t="shared" si="17"/>
        <v>#DIV/0!</v>
      </c>
    </row>
    <row r="196" spans="1:9" ht="33.75" hidden="1" x14ac:dyDescent="0.2">
      <c r="A196" s="10" t="s">
        <v>118</v>
      </c>
      <c r="B196" s="11" t="s">
        <v>186</v>
      </c>
      <c r="C196" s="22"/>
      <c r="D196" s="22"/>
      <c r="E196" s="22"/>
      <c r="F196" s="22"/>
      <c r="G196" s="23" t="e">
        <f t="shared" si="15"/>
        <v>#DIV/0!</v>
      </c>
      <c r="H196" s="23" t="e">
        <f t="shared" si="16"/>
        <v>#DIV/0!</v>
      </c>
      <c r="I196" s="23" t="e">
        <f t="shared" si="17"/>
        <v>#DIV/0!</v>
      </c>
    </row>
    <row r="197" spans="1:9" ht="123.75" hidden="1" x14ac:dyDescent="0.2">
      <c r="A197" s="10" t="s">
        <v>185</v>
      </c>
      <c r="B197" s="11" t="s">
        <v>184</v>
      </c>
      <c r="C197" s="22"/>
      <c r="D197" s="22"/>
      <c r="E197" s="22"/>
      <c r="F197" s="22"/>
      <c r="G197" s="23" t="e">
        <f t="shared" si="15"/>
        <v>#DIV/0!</v>
      </c>
      <c r="H197" s="23" t="e">
        <f t="shared" si="16"/>
        <v>#DIV/0!</v>
      </c>
      <c r="I197" s="23" t="e">
        <f t="shared" si="17"/>
        <v>#DIV/0!</v>
      </c>
    </row>
    <row r="198" spans="1:9" hidden="1" x14ac:dyDescent="0.2">
      <c r="A198" s="10" t="s">
        <v>40</v>
      </c>
      <c r="B198" s="11" t="s">
        <v>184</v>
      </c>
      <c r="C198" s="22"/>
      <c r="D198" s="22"/>
      <c r="E198" s="22"/>
      <c r="F198" s="22"/>
      <c r="G198" s="23" t="e">
        <f t="shared" si="15"/>
        <v>#DIV/0!</v>
      </c>
      <c r="H198" s="23" t="e">
        <f t="shared" si="16"/>
        <v>#DIV/0!</v>
      </c>
      <c r="I198" s="23" t="e">
        <f t="shared" si="17"/>
        <v>#DIV/0!</v>
      </c>
    </row>
    <row r="199" spans="1:9" hidden="1" x14ac:dyDescent="0.2">
      <c r="A199" s="10" t="s">
        <v>113</v>
      </c>
      <c r="B199" s="11" t="s">
        <v>184</v>
      </c>
      <c r="C199" s="22"/>
      <c r="D199" s="22"/>
      <c r="E199" s="22"/>
      <c r="F199" s="22"/>
      <c r="G199" s="23" t="e">
        <f t="shared" si="15"/>
        <v>#DIV/0!</v>
      </c>
      <c r="H199" s="23" t="e">
        <f t="shared" si="16"/>
        <v>#DIV/0!</v>
      </c>
      <c r="I199" s="23" t="e">
        <f t="shared" si="17"/>
        <v>#DIV/0!</v>
      </c>
    </row>
    <row r="200" spans="1:9" ht="33.75" hidden="1" x14ac:dyDescent="0.2">
      <c r="A200" s="10" t="s">
        <v>118</v>
      </c>
      <c r="B200" s="11" t="s">
        <v>184</v>
      </c>
      <c r="C200" s="22"/>
      <c r="D200" s="22"/>
      <c r="E200" s="22"/>
      <c r="F200" s="22"/>
      <c r="G200" s="23" t="e">
        <f t="shared" si="15"/>
        <v>#DIV/0!</v>
      </c>
      <c r="H200" s="23" t="e">
        <f t="shared" si="16"/>
        <v>#DIV/0!</v>
      </c>
      <c r="I200" s="23" t="e">
        <f t="shared" si="17"/>
        <v>#DIV/0!</v>
      </c>
    </row>
    <row r="201" spans="1:9" ht="135" hidden="1" x14ac:dyDescent="0.2">
      <c r="A201" s="10" t="s">
        <v>183</v>
      </c>
      <c r="B201" s="11" t="s">
        <v>182</v>
      </c>
      <c r="C201" s="22"/>
      <c r="D201" s="22"/>
      <c r="E201" s="22"/>
      <c r="F201" s="22"/>
      <c r="G201" s="23" t="e">
        <f t="shared" si="15"/>
        <v>#DIV/0!</v>
      </c>
      <c r="H201" s="23" t="e">
        <f t="shared" si="16"/>
        <v>#DIV/0!</v>
      </c>
      <c r="I201" s="23" t="e">
        <f t="shared" si="17"/>
        <v>#DIV/0!</v>
      </c>
    </row>
    <row r="202" spans="1:9" hidden="1" x14ac:dyDescent="0.2">
      <c r="A202" s="10" t="s">
        <v>40</v>
      </c>
      <c r="B202" s="11" t="s">
        <v>182</v>
      </c>
      <c r="C202" s="22"/>
      <c r="D202" s="22"/>
      <c r="E202" s="22"/>
      <c r="F202" s="22"/>
      <c r="G202" s="23" t="e">
        <f t="shared" si="15"/>
        <v>#DIV/0!</v>
      </c>
      <c r="H202" s="23" t="e">
        <f t="shared" si="16"/>
        <v>#DIV/0!</v>
      </c>
      <c r="I202" s="23" t="e">
        <f t="shared" si="17"/>
        <v>#DIV/0!</v>
      </c>
    </row>
    <row r="203" spans="1:9" hidden="1" x14ac:dyDescent="0.2">
      <c r="A203" s="10" t="s">
        <v>113</v>
      </c>
      <c r="B203" s="11" t="s">
        <v>182</v>
      </c>
      <c r="C203" s="22"/>
      <c r="D203" s="22"/>
      <c r="E203" s="22"/>
      <c r="F203" s="22"/>
      <c r="G203" s="23" t="e">
        <f t="shared" si="15"/>
        <v>#DIV/0!</v>
      </c>
      <c r="H203" s="23" t="e">
        <f t="shared" si="16"/>
        <v>#DIV/0!</v>
      </c>
      <c r="I203" s="23" t="e">
        <f t="shared" si="17"/>
        <v>#DIV/0!</v>
      </c>
    </row>
    <row r="204" spans="1:9" ht="33.75" hidden="1" x14ac:dyDescent="0.2">
      <c r="A204" s="10" t="s">
        <v>118</v>
      </c>
      <c r="B204" s="11" t="s">
        <v>182</v>
      </c>
      <c r="C204" s="22"/>
      <c r="D204" s="22"/>
      <c r="E204" s="22"/>
      <c r="F204" s="22"/>
      <c r="G204" s="23" t="e">
        <f t="shared" si="15"/>
        <v>#DIV/0!</v>
      </c>
      <c r="H204" s="23" t="e">
        <f t="shared" si="16"/>
        <v>#DIV/0!</v>
      </c>
      <c r="I204" s="23" t="e">
        <f t="shared" si="17"/>
        <v>#DIV/0!</v>
      </c>
    </row>
    <row r="205" spans="1:9" ht="22.5" hidden="1" x14ac:dyDescent="0.2">
      <c r="A205" s="10" t="s">
        <v>181</v>
      </c>
      <c r="B205" s="11" t="s">
        <v>180</v>
      </c>
      <c r="C205" s="22"/>
      <c r="D205" s="22"/>
      <c r="E205" s="22"/>
      <c r="F205" s="22"/>
      <c r="G205" s="23" t="e">
        <f t="shared" si="15"/>
        <v>#DIV/0!</v>
      </c>
      <c r="H205" s="23" t="e">
        <f t="shared" si="16"/>
        <v>#DIV/0!</v>
      </c>
      <c r="I205" s="23" t="e">
        <f t="shared" si="17"/>
        <v>#DIV/0!</v>
      </c>
    </row>
    <row r="206" spans="1:9" ht="56.25" hidden="1" x14ac:dyDescent="0.2">
      <c r="A206" s="10" t="s">
        <v>179</v>
      </c>
      <c r="B206" s="11" t="s">
        <v>178</v>
      </c>
      <c r="C206" s="22"/>
      <c r="D206" s="22"/>
      <c r="E206" s="22"/>
      <c r="F206" s="22"/>
      <c r="G206" s="23" t="e">
        <f t="shared" si="15"/>
        <v>#DIV/0!</v>
      </c>
      <c r="H206" s="23" t="e">
        <f t="shared" si="16"/>
        <v>#DIV/0!</v>
      </c>
      <c r="I206" s="23" t="e">
        <f t="shared" si="17"/>
        <v>#DIV/0!</v>
      </c>
    </row>
    <row r="207" spans="1:9" hidden="1" x14ac:dyDescent="0.2">
      <c r="A207" s="10" t="s">
        <v>40</v>
      </c>
      <c r="B207" s="11" t="s">
        <v>178</v>
      </c>
      <c r="C207" s="22"/>
      <c r="D207" s="22"/>
      <c r="E207" s="22"/>
      <c r="F207" s="22"/>
      <c r="G207" s="23" t="e">
        <f t="shared" si="15"/>
        <v>#DIV/0!</v>
      </c>
      <c r="H207" s="23" t="e">
        <f t="shared" si="16"/>
        <v>#DIV/0!</v>
      </c>
      <c r="I207" s="23" t="e">
        <f t="shared" si="17"/>
        <v>#DIV/0!</v>
      </c>
    </row>
    <row r="208" spans="1:9" hidden="1" x14ac:dyDescent="0.2">
      <c r="A208" s="10" t="s">
        <v>113</v>
      </c>
      <c r="B208" s="11" t="s">
        <v>178</v>
      </c>
      <c r="C208" s="22"/>
      <c r="D208" s="22"/>
      <c r="E208" s="22"/>
      <c r="F208" s="22"/>
      <c r="G208" s="23" t="e">
        <f t="shared" si="15"/>
        <v>#DIV/0!</v>
      </c>
      <c r="H208" s="23" t="e">
        <f t="shared" si="16"/>
        <v>#DIV/0!</v>
      </c>
      <c r="I208" s="23" t="e">
        <f t="shared" si="17"/>
        <v>#DIV/0!</v>
      </c>
    </row>
    <row r="209" spans="1:9" ht="22.5" hidden="1" x14ac:dyDescent="0.2">
      <c r="A209" s="10" t="s">
        <v>84</v>
      </c>
      <c r="B209" s="11" t="s">
        <v>178</v>
      </c>
      <c r="C209" s="22"/>
      <c r="D209" s="22"/>
      <c r="E209" s="22"/>
      <c r="F209" s="22"/>
      <c r="G209" s="23" t="e">
        <f t="shared" si="15"/>
        <v>#DIV/0!</v>
      </c>
      <c r="H209" s="23" t="e">
        <f t="shared" si="16"/>
        <v>#DIV/0!</v>
      </c>
      <c r="I209" s="23" t="e">
        <f t="shared" si="17"/>
        <v>#DIV/0!</v>
      </c>
    </row>
    <row r="210" spans="1:9" ht="37.5" customHeight="1" x14ac:dyDescent="0.2">
      <c r="A210" s="10" t="s">
        <v>177</v>
      </c>
      <c r="B210" s="11" t="s">
        <v>180</v>
      </c>
      <c r="C210" s="22">
        <v>21767.5</v>
      </c>
      <c r="D210" s="22">
        <v>48806.37</v>
      </c>
      <c r="E210" s="22">
        <v>48806.37</v>
      </c>
      <c r="F210" s="22">
        <v>18227.09</v>
      </c>
      <c r="G210" s="23">
        <f t="shared" si="15"/>
        <v>37.345719421460757</v>
      </c>
      <c r="H210" s="23">
        <f t="shared" si="16"/>
        <v>37.345719421460757</v>
      </c>
      <c r="I210" s="23">
        <f t="shared" si="17"/>
        <v>83.735339382106361</v>
      </c>
    </row>
    <row r="211" spans="1:9" ht="90" hidden="1" x14ac:dyDescent="0.2">
      <c r="A211" s="10" t="s">
        <v>175</v>
      </c>
      <c r="B211" s="11" t="s">
        <v>174</v>
      </c>
      <c r="C211" s="22"/>
      <c r="D211" s="22"/>
      <c r="E211" s="22"/>
      <c r="F211" s="22"/>
      <c r="G211" s="23" t="e">
        <f t="shared" si="15"/>
        <v>#DIV/0!</v>
      </c>
      <c r="H211" s="23" t="e">
        <f t="shared" si="16"/>
        <v>#DIV/0!</v>
      </c>
      <c r="I211" s="23" t="e">
        <f t="shared" si="17"/>
        <v>#DIV/0!</v>
      </c>
    </row>
    <row r="212" spans="1:9" hidden="1" x14ac:dyDescent="0.2">
      <c r="A212" s="10" t="s">
        <v>2</v>
      </c>
      <c r="B212" s="11" t="s">
        <v>174</v>
      </c>
      <c r="C212" s="22"/>
      <c r="D212" s="22"/>
      <c r="E212" s="22"/>
      <c r="F212" s="22"/>
      <c r="G212" s="23" t="e">
        <f t="shared" si="15"/>
        <v>#DIV/0!</v>
      </c>
      <c r="H212" s="23" t="e">
        <f t="shared" si="16"/>
        <v>#DIV/0!</v>
      </c>
      <c r="I212" s="23" t="e">
        <f t="shared" si="17"/>
        <v>#DIV/0!</v>
      </c>
    </row>
    <row r="213" spans="1:9" hidden="1" x14ac:dyDescent="0.2">
      <c r="A213" s="10" t="s">
        <v>1</v>
      </c>
      <c r="B213" s="11" t="s">
        <v>174</v>
      </c>
      <c r="C213" s="22"/>
      <c r="D213" s="22"/>
      <c r="E213" s="22"/>
      <c r="F213" s="22"/>
      <c r="G213" s="23" t="e">
        <f t="shared" si="15"/>
        <v>#DIV/0!</v>
      </c>
      <c r="H213" s="23" t="e">
        <f t="shared" si="16"/>
        <v>#DIV/0!</v>
      </c>
      <c r="I213" s="23" t="e">
        <f t="shared" si="17"/>
        <v>#DIV/0!</v>
      </c>
    </row>
    <row r="214" spans="1:9" hidden="1" x14ac:dyDescent="0.2">
      <c r="A214" s="10" t="s">
        <v>10</v>
      </c>
      <c r="B214" s="11" t="s">
        <v>174</v>
      </c>
      <c r="C214" s="22"/>
      <c r="D214" s="22"/>
      <c r="E214" s="22"/>
      <c r="F214" s="22"/>
      <c r="G214" s="23" t="e">
        <f t="shared" si="15"/>
        <v>#DIV/0!</v>
      </c>
      <c r="H214" s="23" t="e">
        <f t="shared" si="16"/>
        <v>#DIV/0!</v>
      </c>
      <c r="I214" s="23" t="e">
        <f t="shared" si="17"/>
        <v>#DIV/0!</v>
      </c>
    </row>
    <row r="215" spans="1:9" ht="22.5" hidden="1" x14ac:dyDescent="0.2">
      <c r="A215" s="10" t="s">
        <v>9</v>
      </c>
      <c r="B215" s="11" t="s">
        <v>174</v>
      </c>
      <c r="C215" s="22"/>
      <c r="D215" s="22"/>
      <c r="E215" s="22"/>
      <c r="F215" s="22"/>
      <c r="G215" s="23" t="e">
        <f t="shared" si="15"/>
        <v>#DIV/0!</v>
      </c>
      <c r="H215" s="23" t="e">
        <f t="shared" si="16"/>
        <v>#DIV/0!</v>
      </c>
      <c r="I215" s="23" t="e">
        <f t="shared" si="17"/>
        <v>#DIV/0!</v>
      </c>
    </row>
    <row r="216" spans="1:9" ht="22.5" hidden="1" x14ac:dyDescent="0.2">
      <c r="A216" s="10" t="s">
        <v>8</v>
      </c>
      <c r="B216" s="11" t="s">
        <v>174</v>
      </c>
      <c r="C216" s="22"/>
      <c r="D216" s="22"/>
      <c r="E216" s="22"/>
      <c r="F216" s="22"/>
      <c r="G216" s="23" t="e">
        <f t="shared" si="15"/>
        <v>#DIV/0!</v>
      </c>
      <c r="H216" s="23" t="e">
        <f t="shared" si="16"/>
        <v>#DIV/0!</v>
      </c>
      <c r="I216" s="23" t="e">
        <f t="shared" si="17"/>
        <v>#DIV/0!</v>
      </c>
    </row>
    <row r="217" spans="1:9" ht="22.5" hidden="1" x14ac:dyDescent="0.2">
      <c r="A217" s="10" t="s">
        <v>7</v>
      </c>
      <c r="B217" s="11" t="s">
        <v>174</v>
      </c>
      <c r="C217" s="22"/>
      <c r="D217" s="22"/>
      <c r="E217" s="22"/>
      <c r="F217" s="22"/>
      <c r="G217" s="23" t="e">
        <f t="shared" si="15"/>
        <v>#DIV/0!</v>
      </c>
      <c r="H217" s="23" t="e">
        <f t="shared" si="16"/>
        <v>#DIV/0!</v>
      </c>
      <c r="I217" s="23" t="e">
        <f t="shared" si="17"/>
        <v>#DIV/0!</v>
      </c>
    </row>
    <row r="218" spans="1:9" ht="22.5" hidden="1" x14ac:dyDescent="0.2">
      <c r="A218" s="10" t="s">
        <v>6</v>
      </c>
      <c r="B218" s="11" t="s">
        <v>174</v>
      </c>
      <c r="C218" s="22"/>
      <c r="D218" s="22"/>
      <c r="E218" s="22"/>
      <c r="F218" s="22"/>
      <c r="G218" s="23" t="e">
        <f t="shared" si="15"/>
        <v>#DIV/0!</v>
      </c>
      <c r="H218" s="23" t="e">
        <f t="shared" si="16"/>
        <v>#DIV/0!</v>
      </c>
      <c r="I218" s="23" t="e">
        <f t="shared" si="17"/>
        <v>#DIV/0!</v>
      </c>
    </row>
    <row r="219" spans="1:9" ht="67.5" hidden="1" x14ac:dyDescent="0.2">
      <c r="A219" s="10" t="s">
        <v>75</v>
      </c>
      <c r="B219" s="11" t="s">
        <v>174</v>
      </c>
      <c r="C219" s="22"/>
      <c r="D219" s="22"/>
      <c r="E219" s="22"/>
      <c r="F219" s="22"/>
      <c r="G219" s="23" t="e">
        <f t="shared" si="15"/>
        <v>#DIV/0!</v>
      </c>
      <c r="H219" s="23" t="e">
        <f t="shared" si="16"/>
        <v>#DIV/0!</v>
      </c>
      <c r="I219" s="23" t="e">
        <f t="shared" si="17"/>
        <v>#DIV/0!</v>
      </c>
    </row>
    <row r="220" spans="1:9" hidden="1" x14ac:dyDescent="0.2">
      <c r="A220" s="10" t="s">
        <v>5</v>
      </c>
      <c r="B220" s="11" t="s">
        <v>174</v>
      </c>
      <c r="C220" s="22"/>
      <c r="D220" s="22"/>
      <c r="E220" s="22"/>
      <c r="F220" s="22"/>
      <c r="G220" s="23" t="e">
        <f t="shared" si="15"/>
        <v>#DIV/0!</v>
      </c>
      <c r="H220" s="23" t="e">
        <f t="shared" si="16"/>
        <v>#DIV/0!</v>
      </c>
      <c r="I220" s="23" t="e">
        <f t="shared" si="17"/>
        <v>#DIV/0!</v>
      </c>
    </row>
    <row r="221" spans="1:9" hidden="1" x14ac:dyDescent="0.2">
      <c r="A221" s="10" t="s">
        <v>4</v>
      </c>
      <c r="B221" s="11" t="s">
        <v>174</v>
      </c>
      <c r="C221" s="22"/>
      <c r="D221" s="22"/>
      <c r="E221" s="22"/>
      <c r="F221" s="22"/>
      <c r="G221" s="23" t="e">
        <f t="shared" si="15"/>
        <v>#DIV/0!</v>
      </c>
      <c r="H221" s="23" t="e">
        <f t="shared" si="16"/>
        <v>#DIV/0!</v>
      </c>
      <c r="I221" s="23" t="e">
        <f t="shared" si="17"/>
        <v>#DIV/0!</v>
      </c>
    </row>
    <row r="222" spans="1:9" hidden="1" x14ac:dyDescent="0.2">
      <c r="A222" s="10" t="s">
        <v>3</v>
      </c>
      <c r="B222" s="11" t="s">
        <v>174</v>
      </c>
      <c r="C222" s="22"/>
      <c r="D222" s="22"/>
      <c r="E222" s="22"/>
      <c r="F222" s="22"/>
      <c r="G222" s="23" t="e">
        <f t="shared" si="15"/>
        <v>#DIV/0!</v>
      </c>
      <c r="H222" s="23" t="e">
        <f t="shared" si="16"/>
        <v>#DIV/0!</v>
      </c>
      <c r="I222" s="23" t="e">
        <f t="shared" si="17"/>
        <v>#DIV/0!</v>
      </c>
    </row>
    <row r="223" spans="1:9" x14ac:dyDescent="0.2">
      <c r="A223" s="10" t="s">
        <v>173</v>
      </c>
      <c r="B223" s="11" t="s">
        <v>176</v>
      </c>
      <c r="C223" s="22">
        <v>0</v>
      </c>
      <c r="D223" s="22">
        <v>10723.25</v>
      </c>
      <c r="E223" s="22">
        <v>94611.255999999994</v>
      </c>
      <c r="F223" s="22">
        <v>1839.731</v>
      </c>
      <c r="G223" s="23">
        <f t="shared" si="15"/>
        <v>17.156468421420744</v>
      </c>
      <c r="H223" s="23">
        <f t="shared" si="16"/>
        <v>1.9445159886684098</v>
      </c>
      <c r="I223" s="23"/>
    </row>
    <row r="224" spans="1:9" ht="78.75" hidden="1" x14ac:dyDescent="0.2">
      <c r="A224" s="10" t="s">
        <v>172</v>
      </c>
      <c r="B224" s="11" t="s">
        <v>171</v>
      </c>
      <c r="C224" s="15"/>
      <c r="D224" s="22"/>
      <c r="E224" s="22"/>
      <c r="F224" s="22"/>
      <c r="G224" s="23"/>
      <c r="H224" s="23"/>
      <c r="I224" s="21" t="e">
        <f>C224/#REF!*100</f>
        <v>#REF!</v>
      </c>
    </row>
    <row r="225" spans="1:9" hidden="1" x14ac:dyDescent="0.2">
      <c r="A225" s="10" t="s">
        <v>40</v>
      </c>
      <c r="B225" s="11" t="s">
        <v>171</v>
      </c>
      <c r="C225" s="15"/>
      <c r="D225" s="22"/>
      <c r="E225" s="22"/>
      <c r="F225" s="22"/>
      <c r="G225" s="23"/>
      <c r="H225" s="23"/>
      <c r="I225" s="21" t="e">
        <f>C225/#REF!*100</f>
        <v>#REF!</v>
      </c>
    </row>
    <row r="226" spans="1:9" hidden="1" x14ac:dyDescent="0.2">
      <c r="A226" s="10" t="s">
        <v>49</v>
      </c>
      <c r="B226" s="11" t="s">
        <v>171</v>
      </c>
      <c r="C226" s="15"/>
      <c r="D226" s="22"/>
      <c r="E226" s="22"/>
      <c r="F226" s="22"/>
      <c r="G226" s="23"/>
      <c r="H226" s="23"/>
      <c r="I226" s="21" t="e">
        <f>C226/#REF!*100</f>
        <v>#REF!</v>
      </c>
    </row>
    <row r="227" spans="1:9" hidden="1" x14ac:dyDescent="0.2">
      <c r="A227" s="10" t="s">
        <v>47</v>
      </c>
      <c r="B227" s="11" t="s">
        <v>171</v>
      </c>
      <c r="C227" s="15"/>
      <c r="D227" s="22"/>
      <c r="E227" s="22"/>
      <c r="F227" s="22"/>
      <c r="G227" s="23"/>
      <c r="H227" s="23"/>
      <c r="I227" s="21" t="e">
        <f>C227/#REF!*100</f>
        <v>#REF!</v>
      </c>
    </row>
    <row r="228" spans="1:9" ht="38.25" x14ac:dyDescent="0.2">
      <c r="A228" s="8" t="s">
        <v>317</v>
      </c>
      <c r="B228" s="9" t="s">
        <v>170</v>
      </c>
      <c r="C228" s="20">
        <v>130.4</v>
      </c>
      <c r="D228" s="20">
        <v>581.5</v>
      </c>
      <c r="E228" s="20">
        <v>581.5</v>
      </c>
      <c r="F228" s="20">
        <v>29.6</v>
      </c>
      <c r="G228" s="21">
        <f t="shared" ref="G228:G276" si="18">F228/D228*100</f>
        <v>5.0902837489251933</v>
      </c>
      <c r="H228" s="21">
        <f t="shared" ref="H228:H276" si="19">F228/E228*100</f>
        <v>5.0902837489251933</v>
      </c>
      <c r="I228" s="21"/>
    </row>
    <row r="229" spans="1:9" ht="56.25" hidden="1" x14ac:dyDescent="0.2">
      <c r="A229" s="10" t="s">
        <v>169</v>
      </c>
      <c r="B229" s="11" t="s">
        <v>168</v>
      </c>
      <c r="C229" s="15"/>
      <c r="D229" s="22"/>
      <c r="E229" s="22"/>
      <c r="F229" s="22"/>
      <c r="G229" s="21" t="e">
        <f t="shared" si="18"/>
        <v>#DIV/0!</v>
      </c>
      <c r="H229" s="21" t="e">
        <f t="shared" si="19"/>
        <v>#DIV/0!</v>
      </c>
      <c r="I229" s="21" t="e">
        <f t="shared" ref="I229:I276" si="20">F229/C229*100</f>
        <v>#DIV/0!</v>
      </c>
    </row>
    <row r="230" spans="1:9" hidden="1" x14ac:dyDescent="0.2">
      <c r="A230" s="10" t="s">
        <v>16</v>
      </c>
      <c r="B230" s="11" t="s">
        <v>168</v>
      </c>
      <c r="C230" s="15"/>
      <c r="D230" s="22"/>
      <c r="E230" s="22"/>
      <c r="F230" s="22"/>
      <c r="G230" s="21" t="e">
        <f t="shared" si="18"/>
        <v>#DIV/0!</v>
      </c>
      <c r="H230" s="21" t="e">
        <f t="shared" si="19"/>
        <v>#DIV/0!</v>
      </c>
      <c r="I230" s="21" t="e">
        <f t="shared" si="20"/>
        <v>#DIV/0!</v>
      </c>
    </row>
    <row r="231" spans="1:9" ht="22.5" hidden="1" x14ac:dyDescent="0.2">
      <c r="A231" s="10" t="s">
        <v>150</v>
      </c>
      <c r="B231" s="11" t="s">
        <v>168</v>
      </c>
      <c r="C231" s="15"/>
      <c r="D231" s="22"/>
      <c r="E231" s="22"/>
      <c r="F231" s="22"/>
      <c r="G231" s="21" t="e">
        <f t="shared" si="18"/>
        <v>#DIV/0!</v>
      </c>
      <c r="H231" s="21" t="e">
        <f t="shared" si="19"/>
        <v>#DIV/0!</v>
      </c>
      <c r="I231" s="21" t="e">
        <f t="shared" si="20"/>
        <v>#DIV/0!</v>
      </c>
    </row>
    <row r="232" spans="1:9" hidden="1" x14ac:dyDescent="0.2">
      <c r="A232" s="10" t="s">
        <v>47</v>
      </c>
      <c r="B232" s="11" t="s">
        <v>168</v>
      </c>
      <c r="C232" s="15"/>
      <c r="D232" s="22"/>
      <c r="E232" s="22"/>
      <c r="F232" s="22"/>
      <c r="G232" s="21" t="e">
        <f t="shared" si="18"/>
        <v>#DIV/0!</v>
      </c>
      <c r="H232" s="21" t="e">
        <f t="shared" si="19"/>
        <v>#DIV/0!</v>
      </c>
      <c r="I232" s="21" t="e">
        <f t="shared" si="20"/>
        <v>#DIV/0!</v>
      </c>
    </row>
    <row r="233" spans="1:9" ht="45" hidden="1" x14ac:dyDescent="0.2">
      <c r="A233" s="10" t="s">
        <v>167</v>
      </c>
      <c r="B233" s="11" t="s">
        <v>166</v>
      </c>
      <c r="C233" s="15"/>
      <c r="D233" s="22"/>
      <c r="E233" s="22"/>
      <c r="F233" s="22"/>
      <c r="G233" s="21" t="e">
        <f t="shared" si="18"/>
        <v>#DIV/0!</v>
      </c>
      <c r="H233" s="21" t="e">
        <f t="shared" si="19"/>
        <v>#DIV/0!</v>
      </c>
      <c r="I233" s="21" t="e">
        <f t="shared" si="20"/>
        <v>#DIV/0!</v>
      </c>
    </row>
    <row r="234" spans="1:9" hidden="1" x14ac:dyDescent="0.2">
      <c r="A234" s="10" t="s">
        <v>16</v>
      </c>
      <c r="B234" s="11" t="s">
        <v>166</v>
      </c>
      <c r="C234" s="15"/>
      <c r="D234" s="22"/>
      <c r="E234" s="22"/>
      <c r="F234" s="22"/>
      <c r="G234" s="21" t="e">
        <f t="shared" si="18"/>
        <v>#DIV/0!</v>
      </c>
      <c r="H234" s="21" t="e">
        <f t="shared" si="19"/>
        <v>#DIV/0!</v>
      </c>
      <c r="I234" s="21" t="e">
        <f t="shared" si="20"/>
        <v>#DIV/0!</v>
      </c>
    </row>
    <row r="235" spans="1:9" ht="22.5" hidden="1" x14ac:dyDescent="0.2">
      <c r="A235" s="10" t="s">
        <v>150</v>
      </c>
      <c r="B235" s="11" t="s">
        <v>166</v>
      </c>
      <c r="C235" s="15"/>
      <c r="D235" s="22"/>
      <c r="E235" s="22"/>
      <c r="F235" s="22"/>
      <c r="G235" s="21" t="e">
        <f t="shared" si="18"/>
        <v>#DIV/0!</v>
      </c>
      <c r="H235" s="21" t="e">
        <f t="shared" si="19"/>
        <v>#DIV/0!</v>
      </c>
      <c r="I235" s="21" t="e">
        <f t="shared" si="20"/>
        <v>#DIV/0!</v>
      </c>
    </row>
    <row r="236" spans="1:9" hidden="1" x14ac:dyDescent="0.2">
      <c r="A236" s="10" t="s">
        <v>47</v>
      </c>
      <c r="B236" s="11" t="s">
        <v>166</v>
      </c>
      <c r="C236" s="15"/>
      <c r="D236" s="22"/>
      <c r="E236" s="22"/>
      <c r="F236" s="22"/>
      <c r="G236" s="21" t="e">
        <f t="shared" si="18"/>
        <v>#DIV/0!</v>
      </c>
      <c r="H236" s="21" t="e">
        <f t="shared" si="19"/>
        <v>#DIV/0!</v>
      </c>
      <c r="I236" s="21" t="e">
        <f t="shared" si="20"/>
        <v>#DIV/0!</v>
      </c>
    </row>
    <row r="237" spans="1:9" ht="78.75" hidden="1" x14ac:dyDescent="0.2">
      <c r="A237" s="10" t="s">
        <v>165</v>
      </c>
      <c r="B237" s="11" t="s">
        <v>164</v>
      </c>
      <c r="C237" s="15"/>
      <c r="D237" s="22"/>
      <c r="E237" s="22"/>
      <c r="F237" s="22"/>
      <c r="G237" s="21" t="e">
        <f t="shared" si="18"/>
        <v>#DIV/0!</v>
      </c>
      <c r="H237" s="21" t="e">
        <f t="shared" si="19"/>
        <v>#DIV/0!</v>
      </c>
      <c r="I237" s="21" t="e">
        <f t="shared" si="20"/>
        <v>#DIV/0!</v>
      </c>
    </row>
    <row r="238" spans="1:9" hidden="1" x14ac:dyDescent="0.2">
      <c r="A238" s="10" t="s">
        <v>16</v>
      </c>
      <c r="B238" s="11" t="s">
        <v>164</v>
      </c>
      <c r="C238" s="15"/>
      <c r="D238" s="22"/>
      <c r="E238" s="22"/>
      <c r="F238" s="22"/>
      <c r="G238" s="21" t="e">
        <f t="shared" si="18"/>
        <v>#DIV/0!</v>
      </c>
      <c r="H238" s="21" t="e">
        <f t="shared" si="19"/>
        <v>#DIV/0!</v>
      </c>
      <c r="I238" s="21" t="e">
        <f t="shared" si="20"/>
        <v>#DIV/0!</v>
      </c>
    </row>
    <row r="239" spans="1:9" ht="22.5" hidden="1" x14ac:dyDescent="0.2">
      <c r="A239" s="10" t="s">
        <v>150</v>
      </c>
      <c r="B239" s="11" t="s">
        <v>164</v>
      </c>
      <c r="C239" s="15"/>
      <c r="D239" s="22"/>
      <c r="E239" s="22"/>
      <c r="F239" s="22"/>
      <c r="G239" s="21" t="e">
        <f t="shared" si="18"/>
        <v>#DIV/0!</v>
      </c>
      <c r="H239" s="21" t="e">
        <f t="shared" si="19"/>
        <v>#DIV/0!</v>
      </c>
      <c r="I239" s="21" t="e">
        <f t="shared" si="20"/>
        <v>#DIV/0!</v>
      </c>
    </row>
    <row r="240" spans="1:9" hidden="1" x14ac:dyDescent="0.2">
      <c r="A240" s="10" t="s">
        <v>47</v>
      </c>
      <c r="B240" s="11" t="s">
        <v>164</v>
      </c>
      <c r="C240" s="15"/>
      <c r="D240" s="22"/>
      <c r="E240" s="22"/>
      <c r="F240" s="22"/>
      <c r="G240" s="21" t="e">
        <f t="shared" si="18"/>
        <v>#DIV/0!</v>
      </c>
      <c r="H240" s="21" t="e">
        <f t="shared" si="19"/>
        <v>#DIV/0!</v>
      </c>
      <c r="I240" s="21" t="e">
        <f t="shared" si="20"/>
        <v>#DIV/0!</v>
      </c>
    </row>
    <row r="241" spans="1:9" ht="25.5" x14ac:dyDescent="0.2">
      <c r="A241" s="8" t="s">
        <v>318</v>
      </c>
      <c r="B241" s="9" t="s">
        <v>163</v>
      </c>
      <c r="C241" s="16">
        <f>C271+C276+C242</f>
        <v>17572.3</v>
      </c>
      <c r="D241" s="20">
        <f t="shared" ref="D241:F241" si="21">D271+D276+D242</f>
        <v>43926.2</v>
      </c>
      <c r="E241" s="20">
        <f t="shared" si="21"/>
        <v>47135.705000000002</v>
      </c>
      <c r="F241" s="20">
        <f t="shared" si="21"/>
        <v>22314.661</v>
      </c>
      <c r="G241" s="21">
        <f t="shared" si="18"/>
        <v>50.800344669013029</v>
      </c>
      <c r="H241" s="21">
        <f t="shared" si="19"/>
        <v>47.341311644749986</v>
      </c>
      <c r="I241" s="21">
        <f t="shared" si="20"/>
        <v>126.98770792668006</v>
      </c>
    </row>
    <row r="242" spans="1:9" x14ac:dyDescent="0.2">
      <c r="A242" s="10" t="s">
        <v>162</v>
      </c>
      <c r="B242" s="11" t="s">
        <v>161</v>
      </c>
      <c r="C242" s="22">
        <v>2368.1999999999998</v>
      </c>
      <c r="D242" s="22">
        <v>2263</v>
      </c>
      <c r="E242" s="22">
        <v>2263</v>
      </c>
      <c r="F242" s="22">
        <v>951.5</v>
      </c>
      <c r="G242" s="23">
        <f t="shared" si="18"/>
        <v>42.045956694653114</v>
      </c>
      <c r="H242" s="23">
        <f t="shared" si="19"/>
        <v>42.045956694653114</v>
      </c>
      <c r="I242" s="23">
        <f t="shared" si="20"/>
        <v>40.17819440925598</v>
      </c>
    </row>
    <row r="243" spans="1:9" ht="67.5" hidden="1" x14ac:dyDescent="0.2">
      <c r="A243" s="10" t="s">
        <v>160</v>
      </c>
      <c r="B243" s="11" t="s">
        <v>159</v>
      </c>
      <c r="C243" s="22"/>
      <c r="D243" s="22"/>
      <c r="E243" s="22"/>
      <c r="F243" s="22"/>
      <c r="G243" s="23" t="e">
        <f t="shared" si="18"/>
        <v>#DIV/0!</v>
      </c>
      <c r="H243" s="23" t="e">
        <f t="shared" si="19"/>
        <v>#DIV/0!</v>
      </c>
      <c r="I243" s="23" t="e">
        <f t="shared" si="20"/>
        <v>#DIV/0!</v>
      </c>
    </row>
    <row r="244" spans="1:9" hidden="1" x14ac:dyDescent="0.2">
      <c r="A244" s="10" t="s">
        <v>16</v>
      </c>
      <c r="B244" s="11" t="s">
        <v>159</v>
      </c>
      <c r="C244" s="22"/>
      <c r="D244" s="22"/>
      <c r="E244" s="22"/>
      <c r="F244" s="22"/>
      <c r="G244" s="23" t="e">
        <f t="shared" si="18"/>
        <v>#DIV/0!</v>
      </c>
      <c r="H244" s="23" t="e">
        <f t="shared" si="19"/>
        <v>#DIV/0!</v>
      </c>
      <c r="I244" s="23" t="e">
        <f t="shared" si="20"/>
        <v>#DIV/0!</v>
      </c>
    </row>
    <row r="245" spans="1:9" ht="22.5" hidden="1" x14ac:dyDescent="0.2">
      <c r="A245" s="10" t="s">
        <v>150</v>
      </c>
      <c r="B245" s="11" t="s">
        <v>159</v>
      </c>
      <c r="C245" s="22"/>
      <c r="D245" s="22"/>
      <c r="E245" s="22"/>
      <c r="F245" s="22"/>
      <c r="G245" s="23" t="e">
        <f t="shared" si="18"/>
        <v>#DIV/0!</v>
      </c>
      <c r="H245" s="23" t="e">
        <f t="shared" si="19"/>
        <v>#DIV/0!</v>
      </c>
      <c r="I245" s="23" t="e">
        <f t="shared" si="20"/>
        <v>#DIV/0!</v>
      </c>
    </row>
    <row r="246" spans="1:9" ht="22.5" hidden="1" x14ac:dyDescent="0.2">
      <c r="A246" s="10" t="s">
        <v>122</v>
      </c>
      <c r="B246" s="11" t="s">
        <v>159</v>
      </c>
      <c r="C246" s="22"/>
      <c r="D246" s="22"/>
      <c r="E246" s="22"/>
      <c r="F246" s="22"/>
      <c r="G246" s="23" t="e">
        <f t="shared" si="18"/>
        <v>#DIV/0!</v>
      </c>
      <c r="H246" s="23" t="e">
        <f t="shared" si="19"/>
        <v>#DIV/0!</v>
      </c>
      <c r="I246" s="23" t="e">
        <f t="shared" si="20"/>
        <v>#DIV/0!</v>
      </c>
    </row>
    <row r="247" spans="1:9" hidden="1" x14ac:dyDescent="0.2">
      <c r="A247" s="10" t="s">
        <v>4</v>
      </c>
      <c r="B247" s="11" t="s">
        <v>159</v>
      </c>
      <c r="C247" s="22"/>
      <c r="D247" s="22"/>
      <c r="E247" s="22"/>
      <c r="F247" s="22"/>
      <c r="G247" s="23" t="e">
        <f t="shared" si="18"/>
        <v>#DIV/0!</v>
      </c>
      <c r="H247" s="23" t="e">
        <f t="shared" si="19"/>
        <v>#DIV/0!</v>
      </c>
      <c r="I247" s="23" t="e">
        <f t="shared" si="20"/>
        <v>#DIV/0!</v>
      </c>
    </row>
    <row r="248" spans="1:9" ht="56.25" hidden="1" x14ac:dyDescent="0.2">
      <c r="A248" s="10" t="s">
        <v>158</v>
      </c>
      <c r="B248" s="11" t="s">
        <v>157</v>
      </c>
      <c r="C248" s="22"/>
      <c r="D248" s="22"/>
      <c r="E248" s="22"/>
      <c r="F248" s="22"/>
      <c r="G248" s="23" t="e">
        <f t="shared" si="18"/>
        <v>#DIV/0!</v>
      </c>
      <c r="H248" s="23" t="e">
        <f t="shared" si="19"/>
        <v>#DIV/0!</v>
      </c>
      <c r="I248" s="23" t="e">
        <f t="shared" si="20"/>
        <v>#DIV/0!</v>
      </c>
    </row>
    <row r="249" spans="1:9" hidden="1" x14ac:dyDescent="0.2">
      <c r="A249" s="10" t="s">
        <v>16</v>
      </c>
      <c r="B249" s="11" t="s">
        <v>157</v>
      </c>
      <c r="C249" s="22"/>
      <c r="D249" s="22"/>
      <c r="E249" s="22"/>
      <c r="F249" s="22"/>
      <c r="G249" s="23" t="e">
        <f t="shared" si="18"/>
        <v>#DIV/0!</v>
      </c>
      <c r="H249" s="23" t="e">
        <f t="shared" si="19"/>
        <v>#DIV/0!</v>
      </c>
      <c r="I249" s="23" t="e">
        <f t="shared" si="20"/>
        <v>#DIV/0!</v>
      </c>
    </row>
    <row r="250" spans="1:9" ht="22.5" hidden="1" x14ac:dyDescent="0.2">
      <c r="A250" s="10" t="s">
        <v>150</v>
      </c>
      <c r="B250" s="11" t="s">
        <v>157</v>
      </c>
      <c r="C250" s="22"/>
      <c r="D250" s="22"/>
      <c r="E250" s="22"/>
      <c r="F250" s="22"/>
      <c r="G250" s="23" t="e">
        <f t="shared" si="18"/>
        <v>#DIV/0!</v>
      </c>
      <c r="H250" s="23" t="e">
        <f t="shared" si="19"/>
        <v>#DIV/0!</v>
      </c>
      <c r="I250" s="23" t="e">
        <f t="shared" si="20"/>
        <v>#DIV/0!</v>
      </c>
    </row>
    <row r="251" spans="1:9" ht="22.5" hidden="1" x14ac:dyDescent="0.2">
      <c r="A251" s="10" t="s">
        <v>122</v>
      </c>
      <c r="B251" s="11" t="s">
        <v>157</v>
      </c>
      <c r="C251" s="22"/>
      <c r="D251" s="22"/>
      <c r="E251" s="22"/>
      <c r="F251" s="22"/>
      <c r="G251" s="23" t="e">
        <f t="shared" si="18"/>
        <v>#DIV/0!</v>
      </c>
      <c r="H251" s="23" t="e">
        <f t="shared" si="19"/>
        <v>#DIV/0!</v>
      </c>
      <c r="I251" s="23" t="e">
        <f t="shared" si="20"/>
        <v>#DIV/0!</v>
      </c>
    </row>
    <row r="252" spans="1:9" ht="56.25" hidden="1" x14ac:dyDescent="0.2">
      <c r="A252" s="10" t="s">
        <v>156</v>
      </c>
      <c r="B252" s="11" t="s">
        <v>155</v>
      </c>
      <c r="C252" s="22"/>
      <c r="D252" s="22"/>
      <c r="E252" s="22"/>
      <c r="F252" s="22"/>
      <c r="G252" s="23" t="e">
        <f t="shared" si="18"/>
        <v>#DIV/0!</v>
      </c>
      <c r="H252" s="23" t="e">
        <f t="shared" si="19"/>
        <v>#DIV/0!</v>
      </c>
      <c r="I252" s="23" t="e">
        <f t="shared" si="20"/>
        <v>#DIV/0!</v>
      </c>
    </row>
    <row r="253" spans="1:9" hidden="1" x14ac:dyDescent="0.2">
      <c r="A253" s="10" t="s">
        <v>12</v>
      </c>
      <c r="B253" s="11" t="s">
        <v>155</v>
      </c>
      <c r="C253" s="22"/>
      <c r="D253" s="22"/>
      <c r="E253" s="22"/>
      <c r="F253" s="22"/>
      <c r="G253" s="23" t="e">
        <f t="shared" si="18"/>
        <v>#DIV/0!</v>
      </c>
      <c r="H253" s="23" t="e">
        <f t="shared" si="19"/>
        <v>#DIV/0!</v>
      </c>
      <c r="I253" s="23" t="e">
        <f t="shared" si="20"/>
        <v>#DIV/0!</v>
      </c>
    </row>
    <row r="254" spans="1:9" hidden="1" x14ac:dyDescent="0.2">
      <c r="A254" s="10" t="s">
        <v>11</v>
      </c>
      <c r="B254" s="11" t="s">
        <v>155</v>
      </c>
      <c r="C254" s="22"/>
      <c r="D254" s="22"/>
      <c r="E254" s="22"/>
      <c r="F254" s="22"/>
      <c r="G254" s="23" t="e">
        <f t="shared" si="18"/>
        <v>#DIV/0!</v>
      </c>
      <c r="H254" s="23" t="e">
        <f t="shared" si="19"/>
        <v>#DIV/0!</v>
      </c>
      <c r="I254" s="23" t="e">
        <f t="shared" si="20"/>
        <v>#DIV/0!</v>
      </c>
    </row>
    <row r="255" spans="1:9" ht="22.5" hidden="1" x14ac:dyDescent="0.2">
      <c r="A255" s="10" t="s">
        <v>84</v>
      </c>
      <c r="B255" s="11" t="s">
        <v>155</v>
      </c>
      <c r="C255" s="22"/>
      <c r="D255" s="22"/>
      <c r="E255" s="22"/>
      <c r="F255" s="22"/>
      <c r="G255" s="23" t="e">
        <f t="shared" si="18"/>
        <v>#DIV/0!</v>
      </c>
      <c r="H255" s="23" t="e">
        <f t="shared" si="19"/>
        <v>#DIV/0!</v>
      </c>
      <c r="I255" s="23" t="e">
        <f t="shared" si="20"/>
        <v>#DIV/0!</v>
      </c>
    </row>
    <row r="256" spans="1:9" hidden="1" x14ac:dyDescent="0.2">
      <c r="A256" s="10" t="s">
        <v>16</v>
      </c>
      <c r="B256" s="11" t="s">
        <v>155</v>
      </c>
      <c r="C256" s="22"/>
      <c r="D256" s="22"/>
      <c r="E256" s="22"/>
      <c r="F256" s="22"/>
      <c r="G256" s="23" t="e">
        <f t="shared" si="18"/>
        <v>#DIV/0!</v>
      </c>
      <c r="H256" s="23" t="e">
        <f t="shared" si="19"/>
        <v>#DIV/0!</v>
      </c>
      <c r="I256" s="23" t="e">
        <f t="shared" si="20"/>
        <v>#DIV/0!</v>
      </c>
    </row>
    <row r="257" spans="1:9" ht="22.5" hidden="1" x14ac:dyDescent="0.2">
      <c r="A257" s="10" t="s">
        <v>150</v>
      </c>
      <c r="B257" s="11" t="s">
        <v>155</v>
      </c>
      <c r="C257" s="22"/>
      <c r="D257" s="22"/>
      <c r="E257" s="22"/>
      <c r="F257" s="22"/>
      <c r="G257" s="23" t="e">
        <f t="shared" si="18"/>
        <v>#DIV/0!</v>
      </c>
      <c r="H257" s="23" t="e">
        <f t="shared" si="19"/>
        <v>#DIV/0!</v>
      </c>
      <c r="I257" s="23" t="e">
        <f t="shared" si="20"/>
        <v>#DIV/0!</v>
      </c>
    </row>
    <row r="258" spans="1:9" ht="22.5" hidden="1" x14ac:dyDescent="0.2">
      <c r="A258" s="10" t="s">
        <v>6</v>
      </c>
      <c r="B258" s="11" t="s">
        <v>155</v>
      </c>
      <c r="C258" s="22"/>
      <c r="D258" s="22"/>
      <c r="E258" s="22"/>
      <c r="F258" s="22"/>
      <c r="G258" s="23" t="e">
        <f t="shared" si="18"/>
        <v>#DIV/0!</v>
      </c>
      <c r="H258" s="23" t="e">
        <f t="shared" si="19"/>
        <v>#DIV/0!</v>
      </c>
      <c r="I258" s="23" t="e">
        <f t="shared" si="20"/>
        <v>#DIV/0!</v>
      </c>
    </row>
    <row r="259" spans="1:9" hidden="1" x14ac:dyDescent="0.2">
      <c r="A259" s="10" t="s">
        <v>22</v>
      </c>
      <c r="B259" s="11" t="s">
        <v>155</v>
      </c>
      <c r="C259" s="22"/>
      <c r="D259" s="22"/>
      <c r="E259" s="22"/>
      <c r="F259" s="22"/>
      <c r="G259" s="23" t="e">
        <f t="shared" si="18"/>
        <v>#DIV/0!</v>
      </c>
      <c r="H259" s="23" t="e">
        <f t="shared" si="19"/>
        <v>#DIV/0!</v>
      </c>
      <c r="I259" s="23" t="e">
        <f t="shared" si="20"/>
        <v>#DIV/0!</v>
      </c>
    </row>
    <row r="260" spans="1:9" hidden="1" x14ac:dyDescent="0.2">
      <c r="A260" s="10" t="s">
        <v>38</v>
      </c>
      <c r="B260" s="11" t="s">
        <v>155</v>
      </c>
      <c r="C260" s="22"/>
      <c r="D260" s="22"/>
      <c r="E260" s="22"/>
      <c r="F260" s="22"/>
      <c r="G260" s="23" t="e">
        <f t="shared" si="18"/>
        <v>#DIV/0!</v>
      </c>
      <c r="H260" s="23" t="e">
        <f t="shared" si="19"/>
        <v>#DIV/0!</v>
      </c>
      <c r="I260" s="23" t="e">
        <f t="shared" si="20"/>
        <v>#DIV/0!</v>
      </c>
    </row>
    <row r="261" spans="1:9" ht="22.5" hidden="1" x14ac:dyDescent="0.2">
      <c r="A261" s="10" t="s">
        <v>84</v>
      </c>
      <c r="B261" s="11" t="s">
        <v>155</v>
      </c>
      <c r="C261" s="22"/>
      <c r="D261" s="22"/>
      <c r="E261" s="22"/>
      <c r="F261" s="22"/>
      <c r="G261" s="23" t="e">
        <f t="shared" si="18"/>
        <v>#DIV/0!</v>
      </c>
      <c r="H261" s="23" t="e">
        <f t="shared" si="19"/>
        <v>#DIV/0!</v>
      </c>
      <c r="I261" s="23" t="e">
        <f t="shared" si="20"/>
        <v>#DIV/0!</v>
      </c>
    </row>
    <row r="262" spans="1:9" hidden="1" x14ac:dyDescent="0.2">
      <c r="A262" s="10" t="s">
        <v>37</v>
      </c>
      <c r="B262" s="11" t="s">
        <v>155</v>
      </c>
      <c r="C262" s="22"/>
      <c r="D262" s="22"/>
      <c r="E262" s="22"/>
      <c r="F262" s="22"/>
      <c r="G262" s="23" t="e">
        <f t="shared" si="18"/>
        <v>#DIV/0!</v>
      </c>
      <c r="H262" s="23" t="e">
        <f t="shared" si="19"/>
        <v>#DIV/0!</v>
      </c>
      <c r="I262" s="23" t="e">
        <f t="shared" si="20"/>
        <v>#DIV/0!</v>
      </c>
    </row>
    <row r="263" spans="1:9" hidden="1" x14ac:dyDescent="0.2">
      <c r="A263" s="10" t="s">
        <v>94</v>
      </c>
      <c r="B263" s="11" t="s">
        <v>155</v>
      </c>
      <c r="C263" s="22"/>
      <c r="D263" s="22"/>
      <c r="E263" s="22"/>
      <c r="F263" s="22"/>
      <c r="G263" s="23" t="e">
        <f t="shared" si="18"/>
        <v>#DIV/0!</v>
      </c>
      <c r="H263" s="23" t="e">
        <f t="shared" si="19"/>
        <v>#DIV/0!</v>
      </c>
      <c r="I263" s="23" t="e">
        <f t="shared" si="20"/>
        <v>#DIV/0!</v>
      </c>
    </row>
    <row r="264" spans="1:9" hidden="1" x14ac:dyDescent="0.2">
      <c r="A264" s="10" t="s">
        <v>18</v>
      </c>
      <c r="B264" s="11" t="s">
        <v>155</v>
      </c>
      <c r="C264" s="22"/>
      <c r="D264" s="22"/>
      <c r="E264" s="22"/>
      <c r="F264" s="22"/>
      <c r="G264" s="23" t="e">
        <f t="shared" si="18"/>
        <v>#DIV/0!</v>
      </c>
      <c r="H264" s="23" t="e">
        <f t="shared" si="19"/>
        <v>#DIV/0!</v>
      </c>
      <c r="I264" s="23" t="e">
        <f t="shared" si="20"/>
        <v>#DIV/0!</v>
      </c>
    </row>
    <row r="265" spans="1:9" hidden="1" x14ac:dyDescent="0.2">
      <c r="A265" s="10" t="s">
        <v>36</v>
      </c>
      <c r="B265" s="11" t="s">
        <v>155</v>
      </c>
      <c r="C265" s="22"/>
      <c r="D265" s="22"/>
      <c r="E265" s="22"/>
      <c r="F265" s="22"/>
      <c r="G265" s="23" t="e">
        <f t="shared" si="18"/>
        <v>#DIV/0!</v>
      </c>
      <c r="H265" s="23" t="e">
        <f t="shared" si="19"/>
        <v>#DIV/0!</v>
      </c>
      <c r="I265" s="23" t="e">
        <f t="shared" si="20"/>
        <v>#DIV/0!</v>
      </c>
    </row>
    <row r="266" spans="1:9" ht="22.5" hidden="1" x14ac:dyDescent="0.2">
      <c r="A266" s="10" t="s">
        <v>84</v>
      </c>
      <c r="B266" s="11" t="s">
        <v>155</v>
      </c>
      <c r="C266" s="22"/>
      <c r="D266" s="22"/>
      <c r="E266" s="22"/>
      <c r="F266" s="22"/>
      <c r="G266" s="23" t="e">
        <f t="shared" si="18"/>
        <v>#DIV/0!</v>
      </c>
      <c r="H266" s="23" t="e">
        <f t="shared" si="19"/>
        <v>#DIV/0!</v>
      </c>
      <c r="I266" s="23" t="e">
        <f t="shared" si="20"/>
        <v>#DIV/0!</v>
      </c>
    </row>
    <row r="267" spans="1:9" ht="56.25" hidden="1" x14ac:dyDescent="0.2">
      <c r="A267" s="10" t="s">
        <v>154</v>
      </c>
      <c r="B267" s="11" t="s">
        <v>153</v>
      </c>
      <c r="C267" s="22"/>
      <c r="D267" s="22"/>
      <c r="E267" s="22"/>
      <c r="F267" s="22"/>
      <c r="G267" s="23" t="e">
        <f t="shared" si="18"/>
        <v>#DIV/0!</v>
      </c>
      <c r="H267" s="23" t="e">
        <f t="shared" si="19"/>
        <v>#DIV/0!</v>
      </c>
      <c r="I267" s="23" t="e">
        <f t="shared" si="20"/>
        <v>#DIV/0!</v>
      </c>
    </row>
    <row r="268" spans="1:9" hidden="1" x14ac:dyDescent="0.2">
      <c r="A268" s="10" t="s">
        <v>16</v>
      </c>
      <c r="B268" s="11" t="s">
        <v>153</v>
      </c>
      <c r="C268" s="22"/>
      <c r="D268" s="22"/>
      <c r="E268" s="22"/>
      <c r="F268" s="22"/>
      <c r="G268" s="23" t="e">
        <f t="shared" si="18"/>
        <v>#DIV/0!</v>
      </c>
      <c r="H268" s="23" t="e">
        <f t="shared" si="19"/>
        <v>#DIV/0!</v>
      </c>
      <c r="I268" s="23" t="e">
        <f t="shared" si="20"/>
        <v>#DIV/0!</v>
      </c>
    </row>
    <row r="269" spans="1:9" ht="22.5" hidden="1" x14ac:dyDescent="0.2">
      <c r="A269" s="10" t="s">
        <v>150</v>
      </c>
      <c r="B269" s="11" t="s">
        <v>153</v>
      </c>
      <c r="C269" s="22"/>
      <c r="D269" s="22"/>
      <c r="E269" s="22"/>
      <c r="F269" s="22"/>
      <c r="G269" s="23" t="e">
        <f t="shared" si="18"/>
        <v>#DIV/0!</v>
      </c>
      <c r="H269" s="23" t="e">
        <f t="shared" si="19"/>
        <v>#DIV/0!</v>
      </c>
      <c r="I269" s="23" t="e">
        <f t="shared" si="20"/>
        <v>#DIV/0!</v>
      </c>
    </row>
    <row r="270" spans="1:9" ht="22.5" hidden="1" x14ac:dyDescent="0.2">
      <c r="A270" s="10" t="s">
        <v>122</v>
      </c>
      <c r="B270" s="11" t="s">
        <v>153</v>
      </c>
      <c r="C270" s="22"/>
      <c r="D270" s="22"/>
      <c r="E270" s="22"/>
      <c r="F270" s="22"/>
      <c r="G270" s="23" t="e">
        <f t="shared" si="18"/>
        <v>#DIV/0!</v>
      </c>
      <c r="H270" s="23" t="e">
        <f t="shared" si="19"/>
        <v>#DIV/0!</v>
      </c>
      <c r="I270" s="23" t="e">
        <f t="shared" si="20"/>
        <v>#DIV/0!</v>
      </c>
    </row>
    <row r="271" spans="1:9" ht="33.75" x14ac:dyDescent="0.2">
      <c r="A271" s="10" t="s">
        <v>152</v>
      </c>
      <c r="B271" s="11" t="s">
        <v>151</v>
      </c>
      <c r="C271" s="22">
        <v>1015.2</v>
      </c>
      <c r="D271" s="22">
        <v>3872.7</v>
      </c>
      <c r="E271" s="22">
        <v>7082.2049999999999</v>
      </c>
      <c r="F271" s="22">
        <v>3312.64</v>
      </c>
      <c r="G271" s="23">
        <f t="shared" si="18"/>
        <v>85.538254964236842</v>
      </c>
      <c r="H271" s="23">
        <f t="shared" si="19"/>
        <v>46.77413319721753</v>
      </c>
      <c r="I271" s="23">
        <f t="shared" si="20"/>
        <v>326.30417651694245</v>
      </c>
    </row>
    <row r="272" spans="1:9" ht="78.75" hidden="1" x14ac:dyDescent="0.2">
      <c r="A272" s="10" t="s">
        <v>149</v>
      </c>
      <c r="B272" s="11" t="s">
        <v>146</v>
      </c>
      <c r="C272" s="22"/>
      <c r="D272" s="22"/>
      <c r="E272" s="22"/>
      <c r="F272" s="22"/>
      <c r="G272" s="23" t="e">
        <f t="shared" si="18"/>
        <v>#DIV/0!</v>
      </c>
      <c r="H272" s="23" t="e">
        <f t="shared" si="19"/>
        <v>#DIV/0!</v>
      </c>
      <c r="I272" s="23" t="e">
        <f t="shared" si="20"/>
        <v>#DIV/0!</v>
      </c>
    </row>
    <row r="273" spans="1:9" hidden="1" x14ac:dyDescent="0.2">
      <c r="A273" s="10" t="s">
        <v>148</v>
      </c>
      <c r="B273" s="11" t="s">
        <v>146</v>
      </c>
      <c r="C273" s="22"/>
      <c r="D273" s="22"/>
      <c r="E273" s="22"/>
      <c r="F273" s="22"/>
      <c r="G273" s="23" t="e">
        <f t="shared" si="18"/>
        <v>#DIV/0!</v>
      </c>
      <c r="H273" s="23" t="e">
        <f t="shared" si="19"/>
        <v>#DIV/0!</v>
      </c>
      <c r="I273" s="23" t="e">
        <f t="shared" si="20"/>
        <v>#DIV/0!</v>
      </c>
    </row>
    <row r="274" spans="1:9" hidden="1" x14ac:dyDescent="0.2">
      <c r="A274" s="10" t="s">
        <v>147</v>
      </c>
      <c r="B274" s="11" t="s">
        <v>146</v>
      </c>
      <c r="C274" s="22"/>
      <c r="D274" s="22"/>
      <c r="E274" s="22"/>
      <c r="F274" s="22"/>
      <c r="G274" s="23" t="e">
        <f t="shared" si="18"/>
        <v>#DIV/0!</v>
      </c>
      <c r="H274" s="23" t="e">
        <f t="shared" si="19"/>
        <v>#DIV/0!</v>
      </c>
      <c r="I274" s="23" t="e">
        <f t="shared" si="20"/>
        <v>#DIV/0!</v>
      </c>
    </row>
    <row r="275" spans="1:9" ht="22.5" hidden="1" x14ac:dyDescent="0.2">
      <c r="A275" s="10" t="s">
        <v>6</v>
      </c>
      <c r="B275" s="11" t="s">
        <v>146</v>
      </c>
      <c r="C275" s="22"/>
      <c r="D275" s="22"/>
      <c r="E275" s="22"/>
      <c r="F275" s="22"/>
      <c r="G275" s="23" t="e">
        <f t="shared" si="18"/>
        <v>#DIV/0!</v>
      </c>
      <c r="H275" s="23" t="e">
        <f t="shared" si="19"/>
        <v>#DIV/0!</v>
      </c>
      <c r="I275" s="23" t="e">
        <f t="shared" si="20"/>
        <v>#DIV/0!</v>
      </c>
    </row>
    <row r="276" spans="1:9" ht="45" x14ac:dyDescent="0.2">
      <c r="A276" s="10" t="s">
        <v>145</v>
      </c>
      <c r="B276" s="11" t="s">
        <v>144</v>
      </c>
      <c r="C276" s="22">
        <v>14188.9</v>
      </c>
      <c r="D276" s="22">
        <v>37790.5</v>
      </c>
      <c r="E276" s="22">
        <v>37790.5</v>
      </c>
      <c r="F276" s="22">
        <v>18050.521000000001</v>
      </c>
      <c r="G276" s="23">
        <f t="shared" si="18"/>
        <v>47.764705415382174</v>
      </c>
      <c r="H276" s="23">
        <f t="shared" si="19"/>
        <v>47.764705415382174</v>
      </c>
      <c r="I276" s="23">
        <f t="shared" si="20"/>
        <v>127.21578839797307</v>
      </c>
    </row>
    <row r="277" spans="1:9" ht="90" hidden="1" x14ac:dyDescent="0.2">
      <c r="A277" s="10" t="s">
        <v>143</v>
      </c>
      <c r="B277" s="11" t="s">
        <v>141</v>
      </c>
      <c r="C277" s="15"/>
      <c r="D277" s="22"/>
      <c r="E277" s="22"/>
      <c r="F277" s="22"/>
      <c r="G277" s="23"/>
      <c r="H277" s="23"/>
      <c r="I277" s="21" t="e">
        <f>C277/#REF!*100</f>
        <v>#REF!</v>
      </c>
    </row>
    <row r="278" spans="1:9" hidden="1" x14ac:dyDescent="0.2">
      <c r="A278" s="10" t="s">
        <v>16</v>
      </c>
      <c r="B278" s="11" t="s">
        <v>141</v>
      </c>
      <c r="C278" s="15"/>
      <c r="D278" s="22"/>
      <c r="E278" s="22"/>
      <c r="F278" s="22"/>
      <c r="G278" s="23"/>
      <c r="H278" s="23"/>
      <c r="I278" s="21" t="e">
        <f>C278/#REF!*100</f>
        <v>#REF!</v>
      </c>
    </row>
    <row r="279" spans="1:9" ht="22.5" hidden="1" x14ac:dyDescent="0.2">
      <c r="A279" s="10" t="s">
        <v>142</v>
      </c>
      <c r="B279" s="11" t="s">
        <v>141</v>
      </c>
      <c r="C279" s="15"/>
      <c r="D279" s="22"/>
      <c r="E279" s="22"/>
      <c r="F279" s="22"/>
      <c r="G279" s="23"/>
      <c r="H279" s="23"/>
      <c r="I279" s="21" t="e">
        <f>C279/#REF!*100</f>
        <v>#REF!</v>
      </c>
    </row>
    <row r="280" spans="1:9" hidden="1" x14ac:dyDescent="0.2">
      <c r="A280" s="10" t="s">
        <v>10</v>
      </c>
      <c r="B280" s="11" t="s">
        <v>141</v>
      </c>
      <c r="C280" s="15"/>
      <c r="D280" s="22"/>
      <c r="E280" s="22"/>
      <c r="F280" s="22"/>
      <c r="G280" s="23"/>
      <c r="H280" s="23"/>
      <c r="I280" s="21" t="e">
        <f>C280/#REF!*100</f>
        <v>#REF!</v>
      </c>
    </row>
    <row r="281" spans="1:9" ht="22.5" hidden="1" x14ac:dyDescent="0.2">
      <c r="A281" s="10" t="s">
        <v>9</v>
      </c>
      <c r="B281" s="11" t="s">
        <v>141</v>
      </c>
      <c r="C281" s="15"/>
      <c r="D281" s="22"/>
      <c r="E281" s="22"/>
      <c r="F281" s="22"/>
      <c r="G281" s="23"/>
      <c r="H281" s="23"/>
      <c r="I281" s="21" t="e">
        <f>C281/#REF!*100</f>
        <v>#REF!</v>
      </c>
    </row>
    <row r="282" spans="1:9" ht="22.5" hidden="1" x14ac:dyDescent="0.2">
      <c r="A282" s="10" t="s">
        <v>8</v>
      </c>
      <c r="B282" s="11" t="s">
        <v>141</v>
      </c>
      <c r="C282" s="15"/>
      <c r="D282" s="22"/>
      <c r="E282" s="22"/>
      <c r="F282" s="22"/>
      <c r="G282" s="23"/>
      <c r="H282" s="23"/>
      <c r="I282" s="21" t="e">
        <f>C282/#REF!*100</f>
        <v>#REF!</v>
      </c>
    </row>
    <row r="283" spans="1:9" ht="22.5" hidden="1" x14ac:dyDescent="0.2">
      <c r="A283" s="10" t="s">
        <v>7</v>
      </c>
      <c r="B283" s="11" t="s">
        <v>141</v>
      </c>
      <c r="C283" s="15"/>
      <c r="D283" s="22"/>
      <c r="E283" s="22"/>
      <c r="F283" s="22"/>
      <c r="G283" s="23"/>
      <c r="H283" s="23"/>
      <c r="I283" s="21" t="e">
        <f>C283/#REF!*100</f>
        <v>#REF!</v>
      </c>
    </row>
    <row r="284" spans="1:9" ht="22.5" hidden="1" x14ac:dyDescent="0.2">
      <c r="A284" s="10" t="s">
        <v>6</v>
      </c>
      <c r="B284" s="11" t="s">
        <v>141</v>
      </c>
      <c r="C284" s="15"/>
      <c r="D284" s="22"/>
      <c r="E284" s="22"/>
      <c r="F284" s="22"/>
      <c r="G284" s="23"/>
      <c r="H284" s="23"/>
      <c r="I284" s="21" t="e">
        <f>C284/#REF!*100</f>
        <v>#REF!</v>
      </c>
    </row>
    <row r="285" spans="1:9" ht="67.5" hidden="1" x14ac:dyDescent="0.2">
      <c r="A285" s="10" t="s">
        <v>75</v>
      </c>
      <c r="B285" s="11" t="s">
        <v>141</v>
      </c>
      <c r="C285" s="15"/>
      <c r="D285" s="22"/>
      <c r="E285" s="22"/>
      <c r="F285" s="22"/>
      <c r="G285" s="23"/>
      <c r="H285" s="23"/>
      <c r="I285" s="21" t="e">
        <f>C285/#REF!*100</f>
        <v>#REF!</v>
      </c>
    </row>
    <row r="286" spans="1:9" s="7" customFormat="1" ht="38.25" x14ac:dyDescent="0.2">
      <c r="A286" s="8" t="s">
        <v>319</v>
      </c>
      <c r="B286" s="9" t="s">
        <v>140</v>
      </c>
      <c r="C286" s="20">
        <v>896.2</v>
      </c>
      <c r="D286" s="20">
        <v>194.1</v>
      </c>
      <c r="E286" s="20">
        <v>15268.535</v>
      </c>
      <c r="F286" s="20">
        <v>94.435000000000002</v>
      </c>
      <c r="G286" s="21">
        <f t="shared" ref="G286:G318" si="22">F286/D286*100</f>
        <v>48.652756311179807</v>
      </c>
      <c r="H286" s="21">
        <f t="shared" ref="H286:H319" si="23">F286/E286*100</f>
        <v>0.6184941777321793</v>
      </c>
      <c r="I286" s="21"/>
    </row>
    <row r="287" spans="1:9" ht="56.25" hidden="1" x14ac:dyDescent="0.2">
      <c r="A287" s="10" t="s">
        <v>139</v>
      </c>
      <c r="B287" s="11" t="s">
        <v>136</v>
      </c>
      <c r="C287" s="22"/>
      <c r="D287" s="22"/>
      <c r="E287" s="22"/>
      <c r="F287" s="22"/>
      <c r="G287" s="21" t="e">
        <f t="shared" si="22"/>
        <v>#DIV/0!</v>
      </c>
      <c r="H287" s="21" t="e">
        <f t="shared" si="23"/>
        <v>#DIV/0!</v>
      </c>
      <c r="I287" s="21" t="e">
        <f t="shared" ref="I287:I319" si="24">F287/C287*100</f>
        <v>#DIV/0!</v>
      </c>
    </row>
    <row r="288" spans="1:9" hidden="1" x14ac:dyDescent="0.2">
      <c r="A288" s="10" t="s">
        <v>138</v>
      </c>
      <c r="B288" s="11" t="s">
        <v>136</v>
      </c>
      <c r="C288" s="22"/>
      <c r="D288" s="22"/>
      <c r="E288" s="22"/>
      <c r="F288" s="22"/>
      <c r="G288" s="21" t="e">
        <f t="shared" si="22"/>
        <v>#DIV/0!</v>
      </c>
      <c r="H288" s="21" t="e">
        <f t="shared" si="23"/>
        <v>#DIV/0!</v>
      </c>
      <c r="I288" s="21" t="e">
        <f t="shared" si="24"/>
        <v>#DIV/0!</v>
      </c>
    </row>
    <row r="289" spans="1:9" hidden="1" x14ac:dyDescent="0.2">
      <c r="A289" s="10" t="s">
        <v>137</v>
      </c>
      <c r="B289" s="11" t="s">
        <v>136</v>
      </c>
      <c r="C289" s="22"/>
      <c r="D289" s="22"/>
      <c r="E289" s="22"/>
      <c r="F289" s="22"/>
      <c r="G289" s="21" t="e">
        <f t="shared" si="22"/>
        <v>#DIV/0!</v>
      </c>
      <c r="H289" s="21" t="e">
        <f t="shared" si="23"/>
        <v>#DIV/0!</v>
      </c>
      <c r="I289" s="21" t="e">
        <f t="shared" si="24"/>
        <v>#DIV/0!</v>
      </c>
    </row>
    <row r="290" spans="1:9" ht="22.5" hidden="1" x14ac:dyDescent="0.2">
      <c r="A290" s="10" t="s">
        <v>6</v>
      </c>
      <c r="B290" s="11" t="s">
        <v>136</v>
      </c>
      <c r="C290" s="22"/>
      <c r="D290" s="22"/>
      <c r="E290" s="22"/>
      <c r="F290" s="22"/>
      <c r="G290" s="21" t="e">
        <f t="shared" si="22"/>
        <v>#DIV/0!</v>
      </c>
      <c r="H290" s="21" t="e">
        <f t="shared" si="23"/>
        <v>#DIV/0!</v>
      </c>
      <c r="I290" s="21" t="e">
        <f t="shared" si="24"/>
        <v>#DIV/0!</v>
      </c>
    </row>
    <row r="291" spans="1:9" ht="25.5" x14ac:dyDescent="0.2">
      <c r="A291" s="8" t="s">
        <v>320</v>
      </c>
      <c r="B291" s="9" t="s">
        <v>135</v>
      </c>
      <c r="C291" s="20">
        <v>5859.6</v>
      </c>
      <c r="D291" s="20">
        <v>11817.5</v>
      </c>
      <c r="E291" s="20">
        <v>14972.308999999999</v>
      </c>
      <c r="F291" s="20">
        <v>5337.4759999999997</v>
      </c>
      <c r="G291" s="21">
        <f t="shared" si="22"/>
        <v>45.165864184472177</v>
      </c>
      <c r="H291" s="21">
        <f t="shared" si="23"/>
        <v>35.648983733905041</v>
      </c>
      <c r="I291" s="21">
        <f t="shared" si="24"/>
        <v>91.089425899378782</v>
      </c>
    </row>
    <row r="292" spans="1:9" ht="33.75" hidden="1" x14ac:dyDescent="0.2">
      <c r="A292" s="10" t="s">
        <v>134</v>
      </c>
      <c r="B292" s="11" t="s">
        <v>133</v>
      </c>
      <c r="C292" s="15"/>
      <c r="D292" s="22"/>
      <c r="E292" s="22"/>
      <c r="F292" s="22"/>
      <c r="G292" s="21" t="e">
        <f t="shared" si="22"/>
        <v>#DIV/0!</v>
      </c>
      <c r="H292" s="21" t="e">
        <f t="shared" si="23"/>
        <v>#DIV/0!</v>
      </c>
      <c r="I292" s="21" t="e">
        <f t="shared" si="24"/>
        <v>#DIV/0!</v>
      </c>
    </row>
    <row r="293" spans="1:9" hidden="1" x14ac:dyDescent="0.2">
      <c r="A293" s="10" t="s">
        <v>2</v>
      </c>
      <c r="B293" s="11" t="s">
        <v>133</v>
      </c>
      <c r="C293" s="15"/>
      <c r="D293" s="22"/>
      <c r="E293" s="22"/>
      <c r="F293" s="22"/>
      <c r="G293" s="21" t="e">
        <f t="shared" si="22"/>
        <v>#DIV/0!</v>
      </c>
      <c r="H293" s="21" t="e">
        <f t="shared" si="23"/>
        <v>#DIV/0!</v>
      </c>
      <c r="I293" s="21" t="e">
        <f t="shared" si="24"/>
        <v>#DIV/0!</v>
      </c>
    </row>
    <row r="294" spans="1:9" hidden="1" x14ac:dyDescent="0.2">
      <c r="A294" s="10" t="s">
        <v>28</v>
      </c>
      <c r="B294" s="11" t="s">
        <v>133</v>
      </c>
      <c r="C294" s="15"/>
      <c r="D294" s="22"/>
      <c r="E294" s="22"/>
      <c r="F294" s="22"/>
      <c r="G294" s="21" t="e">
        <f t="shared" si="22"/>
        <v>#DIV/0!</v>
      </c>
      <c r="H294" s="21" t="e">
        <f t="shared" si="23"/>
        <v>#DIV/0!</v>
      </c>
      <c r="I294" s="21" t="e">
        <f t="shared" si="24"/>
        <v>#DIV/0!</v>
      </c>
    </row>
    <row r="295" spans="1:9" ht="22.5" hidden="1" x14ac:dyDescent="0.2">
      <c r="A295" s="10" t="s">
        <v>7</v>
      </c>
      <c r="B295" s="11" t="s">
        <v>133</v>
      </c>
      <c r="C295" s="15"/>
      <c r="D295" s="22"/>
      <c r="E295" s="22"/>
      <c r="F295" s="22"/>
      <c r="G295" s="21" t="e">
        <f t="shared" si="22"/>
        <v>#DIV/0!</v>
      </c>
      <c r="H295" s="21" t="e">
        <f t="shared" si="23"/>
        <v>#DIV/0!</v>
      </c>
      <c r="I295" s="21" t="e">
        <f t="shared" si="24"/>
        <v>#DIV/0!</v>
      </c>
    </row>
    <row r="296" spans="1:9" ht="25.5" x14ac:dyDescent="0.2">
      <c r="A296" s="8" t="s">
        <v>321</v>
      </c>
      <c r="B296" s="9" t="s">
        <v>132</v>
      </c>
      <c r="C296" s="16">
        <f>C297+C314+C319</f>
        <v>50495.199999999997</v>
      </c>
      <c r="D296" s="20">
        <f t="shared" ref="D296:F296" si="25">D297+D314+D319</f>
        <v>84443.902000000002</v>
      </c>
      <c r="E296" s="20">
        <f t="shared" si="25"/>
        <v>106634.16499999999</v>
      </c>
      <c r="F296" s="20">
        <f t="shared" si="25"/>
        <v>44206.421000000002</v>
      </c>
      <c r="G296" s="21">
        <f t="shared" si="22"/>
        <v>52.35004535910717</v>
      </c>
      <c r="H296" s="21">
        <f t="shared" si="23"/>
        <v>41.456151506414486</v>
      </c>
      <c r="I296" s="21">
        <f t="shared" si="24"/>
        <v>87.545788510591109</v>
      </c>
    </row>
    <row r="297" spans="1:9" x14ac:dyDescent="0.2">
      <c r="A297" s="10" t="s">
        <v>131</v>
      </c>
      <c r="B297" s="11" t="s">
        <v>130</v>
      </c>
      <c r="C297" s="22">
        <v>6966.9</v>
      </c>
      <c r="D297" s="22">
        <v>27385.601999999999</v>
      </c>
      <c r="E297" s="22">
        <v>30991.552</v>
      </c>
      <c r="F297" s="22">
        <v>12944.589</v>
      </c>
      <c r="G297" s="23">
        <f t="shared" si="22"/>
        <v>47.267863602195057</v>
      </c>
      <c r="H297" s="23">
        <f t="shared" si="23"/>
        <v>41.768121196382808</v>
      </c>
      <c r="I297" s="23">
        <f t="shared" si="24"/>
        <v>185.80127459845843</v>
      </c>
    </row>
    <row r="298" spans="1:9" ht="45" hidden="1" x14ac:dyDescent="0.2">
      <c r="A298" s="10" t="s">
        <v>129</v>
      </c>
      <c r="B298" s="11" t="s">
        <v>128</v>
      </c>
      <c r="C298" s="22"/>
      <c r="D298" s="22"/>
      <c r="E298" s="22"/>
      <c r="F298" s="22"/>
      <c r="G298" s="23" t="e">
        <f t="shared" si="22"/>
        <v>#DIV/0!</v>
      </c>
      <c r="H298" s="23" t="e">
        <f t="shared" si="23"/>
        <v>#DIV/0!</v>
      </c>
      <c r="I298" s="23" t="e">
        <f t="shared" si="24"/>
        <v>#DIV/0!</v>
      </c>
    </row>
    <row r="299" spans="1:9" hidden="1" x14ac:dyDescent="0.2">
      <c r="A299" s="10" t="s">
        <v>2</v>
      </c>
      <c r="B299" s="11" t="s">
        <v>128</v>
      </c>
      <c r="C299" s="22"/>
      <c r="D299" s="22"/>
      <c r="E299" s="22"/>
      <c r="F299" s="22"/>
      <c r="G299" s="23" t="e">
        <f t="shared" si="22"/>
        <v>#DIV/0!</v>
      </c>
      <c r="H299" s="23" t="e">
        <f t="shared" si="23"/>
        <v>#DIV/0!</v>
      </c>
      <c r="I299" s="23" t="e">
        <f t="shared" si="24"/>
        <v>#DIV/0!</v>
      </c>
    </row>
    <row r="300" spans="1:9" hidden="1" x14ac:dyDescent="0.2">
      <c r="A300" s="10" t="s">
        <v>48</v>
      </c>
      <c r="B300" s="11" t="s">
        <v>128</v>
      </c>
      <c r="C300" s="22"/>
      <c r="D300" s="22"/>
      <c r="E300" s="22"/>
      <c r="F300" s="22"/>
      <c r="G300" s="23" t="e">
        <f t="shared" si="22"/>
        <v>#DIV/0!</v>
      </c>
      <c r="H300" s="23" t="e">
        <f t="shared" si="23"/>
        <v>#DIV/0!</v>
      </c>
      <c r="I300" s="23" t="e">
        <f t="shared" si="24"/>
        <v>#DIV/0!</v>
      </c>
    </row>
    <row r="301" spans="1:9" ht="22.5" hidden="1" x14ac:dyDescent="0.2">
      <c r="A301" s="10" t="s">
        <v>122</v>
      </c>
      <c r="B301" s="11" t="s">
        <v>128</v>
      </c>
      <c r="C301" s="22"/>
      <c r="D301" s="22"/>
      <c r="E301" s="22"/>
      <c r="F301" s="22"/>
      <c r="G301" s="23" t="e">
        <f t="shared" si="22"/>
        <v>#DIV/0!</v>
      </c>
      <c r="H301" s="23" t="e">
        <f t="shared" si="23"/>
        <v>#DIV/0!</v>
      </c>
      <c r="I301" s="23" t="e">
        <f t="shared" si="24"/>
        <v>#DIV/0!</v>
      </c>
    </row>
    <row r="302" spans="1:9" ht="56.25" hidden="1" x14ac:dyDescent="0.2">
      <c r="A302" s="10" t="s">
        <v>127</v>
      </c>
      <c r="B302" s="11" t="s">
        <v>126</v>
      </c>
      <c r="C302" s="22"/>
      <c r="D302" s="22"/>
      <c r="E302" s="22"/>
      <c r="F302" s="22"/>
      <c r="G302" s="23" t="e">
        <f t="shared" si="22"/>
        <v>#DIV/0!</v>
      </c>
      <c r="H302" s="23" t="e">
        <f t="shared" si="23"/>
        <v>#DIV/0!</v>
      </c>
      <c r="I302" s="23" t="e">
        <f t="shared" si="24"/>
        <v>#DIV/0!</v>
      </c>
    </row>
    <row r="303" spans="1:9" hidden="1" x14ac:dyDescent="0.2">
      <c r="A303" s="10" t="s">
        <v>2</v>
      </c>
      <c r="B303" s="11" t="s">
        <v>126</v>
      </c>
      <c r="C303" s="22"/>
      <c r="D303" s="22"/>
      <c r="E303" s="22"/>
      <c r="F303" s="22"/>
      <c r="G303" s="23" t="e">
        <f t="shared" si="22"/>
        <v>#DIV/0!</v>
      </c>
      <c r="H303" s="23" t="e">
        <f t="shared" si="23"/>
        <v>#DIV/0!</v>
      </c>
      <c r="I303" s="23" t="e">
        <f t="shared" si="24"/>
        <v>#DIV/0!</v>
      </c>
    </row>
    <row r="304" spans="1:9" hidden="1" x14ac:dyDescent="0.2">
      <c r="A304" s="10" t="s">
        <v>48</v>
      </c>
      <c r="B304" s="11" t="s">
        <v>126</v>
      </c>
      <c r="C304" s="22"/>
      <c r="D304" s="22"/>
      <c r="E304" s="22"/>
      <c r="F304" s="22"/>
      <c r="G304" s="23" t="e">
        <f t="shared" si="22"/>
        <v>#DIV/0!</v>
      </c>
      <c r="H304" s="23" t="e">
        <f t="shared" si="23"/>
        <v>#DIV/0!</v>
      </c>
      <c r="I304" s="23" t="e">
        <f t="shared" si="24"/>
        <v>#DIV/0!</v>
      </c>
    </row>
    <row r="305" spans="1:9" ht="22.5" hidden="1" x14ac:dyDescent="0.2">
      <c r="A305" s="10" t="s">
        <v>122</v>
      </c>
      <c r="B305" s="11" t="s">
        <v>126</v>
      </c>
      <c r="C305" s="22"/>
      <c r="D305" s="22"/>
      <c r="E305" s="22"/>
      <c r="F305" s="22"/>
      <c r="G305" s="23" t="e">
        <f t="shared" si="22"/>
        <v>#DIV/0!</v>
      </c>
      <c r="H305" s="23" t="e">
        <f t="shared" si="23"/>
        <v>#DIV/0!</v>
      </c>
      <c r="I305" s="23" t="e">
        <f t="shared" si="24"/>
        <v>#DIV/0!</v>
      </c>
    </row>
    <row r="306" spans="1:9" ht="33.75" hidden="1" x14ac:dyDescent="0.2">
      <c r="A306" s="10" t="s">
        <v>125</v>
      </c>
      <c r="B306" s="11" t="s">
        <v>124</v>
      </c>
      <c r="C306" s="22"/>
      <c r="D306" s="22"/>
      <c r="E306" s="22"/>
      <c r="F306" s="22"/>
      <c r="G306" s="23" t="e">
        <f t="shared" si="22"/>
        <v>#DIV/0!</v>
      </c>
      <c r="H306" s="23" t="e">
        <f t="shared" si="23"/>
        <v>#DIV/0!</v>
      </c>
      <c r="I306" s="23" t="e">
        <f t="shared" si="24"/>
        <v>#DIV/0!</v>
      </c>
    </row>
    <row r="307" spans="1:9" hidden="1" x14ac:dyDescent="0.2">
      <c r="A307" s="10" t="s">
        <v>2</v>
      </c>
      <c r="B307" s="11" t="s">
        <v>124</v>
      </c>
      <c r="C307" s="22"/>
      <c r="D307" s="22"/>
      <c r="E307" s="22"/>
      <c r="F307" s="22"/>
      <c r="G307" s="23" t="e">
        <f t="shared" si="22"/>
        <v>#DIV/0!</v>
      </c>
      <c r="H307" s="23" t="e">
        <f t="shared" si="23"/>
        <v>#DIV/0!</v>
      </c>
      <c r="I307" s="23" t="e">
        <f t="shared" si="24"/>
        <v>#DIV/0!</v>
      </c>
    </row>
    <row r="308" spans="1:9" hidden="1" x14ac:dyDescent="0.2">
      <c r="A308" s="10" t="s">
        <v>48</v>
      </c>
      <c r="B308" s="11" t="s">
        <v>124</v>
      </c>
      <c r="C308" s="22"/>
      <c r="D308" s="22"/>
      <c r="E308" s="22"/>
      <c r="F308" s="22"/>
      <c r="G308" s="23" t="e">
        <f t="shared" si="22"/>
        <v>#DIV/0!</v>
      </c>
      <c r="H308" s="23" t="e">
        <f t="shared" si="23"/>
        <v>#DIV/0!</v>
      </c>
      <c r="I308" s="23" t="e">
        <f t="shared" si="24"/>
        <v>#DIV/0!</v>
      </c>
    </row>
    <row r="309" spans="1:9" ht="22.5" hidden="1" x14ac:dyDescent="0.2">
      <c r="A309" s="10" t="s">
        <v>84</v>
      </c>
      <c r="B309" s="11" t="s">
        <v>124</v>
      </c>
      <c r="C309" s="22"/>
      <c r="D309" s="22"/>
      <c r="E309" s="22"/>
      <c r="F309" s="22"/>
      <c r="G309" s="23" t="e">
        <f t="shared" si="22"/>
        <v>#DIV/0!</v>
      </c>
      <c r="H309" s="23" t="e">
        <f t="shared" si="23"/>
        <v>#DIV/0!</v>
      </c>
      <c r="I309" s="23" t="e">
        <f t="shared" si="24"/>
        <v>#DIV/0!</v>
      </c>
    </row>
    <row r="310" spans="1:9" ht="67.5" hidden="1" x14ac:dyDescent="0.2">
      <c r="A310" s="10" t="s">
        <v>123</v>
      </c>
      <c r="B310" s="11" t="s">
        <v>121</v>
      </c>
      <c r="C310" s="22"/>
      <c r="D310" s="22"/>
      <c r="E310" s="22"/>
      <c r="F310" s="22"/>
      <c r="G310" s="23" t="e">
        <f t="shared" si="22"/>
        <v>#DIV/0!</v>
      </c>
      <c r="H310" s="23" t="e">
        <f t="shared" si="23"/>
        <v>#DIV/0!</v>
      </c>
      <c r="I310" s="23" t="e">
        <f t="shared" si="24"/>
        <v>#DIV/0!</v>
      </c>
    </row>
    <row r="311" spans="1:9" hidden="1" x14ac:dyDescent="0.2">
      <c r="A311" s="10" t="s">
        <v>2</v>
      </c>
      <c r="B311" s="11" t="s">
        <v>121</v>
      </c>
      <c r="C311" s="22"/>
      <c r="D311" s="22"/>
      <c r="E311" s="22"/>
      <c r="F311" s="22"/>
      <c r="G311" s="23" t="e">
        <f t="shared" si="22"/>
        <v>#DIV/0!</v>
      </c>
      <c r="H311" s="23" t="e">
        <f t="shared" si="23"/>
        <v>#DIV/0!</v>
      </c>
      <c r="I311" s="23" t="e">
        <f t="shared" si="24"/>
        <v>#DIV/0!</v>
      </c>
    </row>
    <row r="312" spans="1:9" hidden="1" x14ac:dyDescent="0.2">
      <c r="A312" s="10" t="s">
        <v>48</v>
      </c>
      <c r="B312" s="11" t="s">
        <v>121</v>
      </c>
      <c r="C312" s="22"/>
      <c r="D312" s="22"/>
      <c r="E312" s="22"/>
      <c r="F312" s="22"/>
      <c r="G312" s="23" t="e">
        <f t="shared" si="22"/>
        <v>#DIV/0!</v>
      </c>
      <c r="H312" s="23" t="e">
        <f t="shared" si="23"/>
        <v>#DIV/0!</v>
      </c>
      <c r="I312" s="23" t="e">
        <f t="shared" si="24"/>
        <v>#DIV/0!</v>
      </c>
    </row>
    <row r="313" spans="1:9" ht="22.5" hidden="1" x14ac:dyDescent="0.2">
      <c r="A313" s="10" t="s">
        <v>122</v>
      </c>
      <c r="B313" s="11" t="s">
        <v>121</v>
      </c>
      <c r="C313" s="22"/>
      <c r="D313" s="22"/>
      <c r="E313" s="22"/>
      <c r="F313" s="22"/>
      <c r="G313" s="23" t="e">
        <f t="shared" si="22"/>
        <v>#DIV/0!</v>
      </c>
      <c r="H313" s="23" t="e">
        <f t="shared" si="23"/>
        <v>#DIV/0!</v>
      </c>
      <c r="I313" s="23" t="e">
        <f t="shared" si="24"/>
        <v>#DIV/0!</v>
      </c>
    </row>
    <row r="314" spans="1:9" ht="22.5" x14ac:dyDescent="0.2">
      <c r="A314" s="10" t="s">
        <v>120</v>
      </c>
      <c r="B314" s="11" t="s">
        <v>119</v>
      </c>
      <c r="C314" s="22">
        <v>30545.599999999999</v>
      </c>
      <c r="D314" s="22">
        <v>57058.3</v>
      </c>
      <c r="E314" s="22">
        <v>75642.612999999998</v>
      </c>
      <c r="F314" s="22">
        <v>31261.831999999999</v>
      </c>
      <c r="G314" s="23">
        <f t="shared" si="22"/>
        <v>54.789280437727726</v>
      </c>
      <c r="H314" s="23">
        <f t="shared" si="23"/>
        <v>41.328334334510629</v>
      </c>
      <c r="I314" s="23">
        <f t="shared" si="24"/>
        <v>102.34479597716202</v>
      </c>
    </row>
    <row r="315" spans="1:9" ht="45" hidden="1" x14ac:dyDescent="0.2">
      <c r="A315" s="10" t="s">
        <v>117</v>
      </c>
      <c r="B315" s="11" t="s">
        <v>116</v>
      </c>
      <c r="C315" s="22"/>
      <c r="D315" s="22"/>
      <c r="E315" s="22"/>
      <c r="F315" s="22"/>
      <c r="G315" s="23" t="e">
        <f t="shared" si="22"/>
        <v>#DIV/0!</v>
      </c>
      <c r="H315" s="23" t="e">
        <f t="shared" si="23"/>
        <v>#DIV/0!</v>
      </c>
      <c r="I315" s="23" t="e">
        <f t="shared" si="24"/>
        <v>#DIV/0!</v>
      </c>
    </row>
    <row r="316" spans="1:9" hidden="1" x14ac:dyDescent="0.2">
      <c r="A316" s="10" t="s">
        <v>2</v>
      </c>
      <c r="B316" s="11" t="s">
        <v>116</v>
      </c>
      <c r="C316" s="22"/>
      <c r="D316" s="22"/>
      <c r="E316" s="22"/>
      <c r="F316" s="22"/>
      <c r="G316" s="23" t="e">
        <f t="shared" si="22"/>
        <v>#DIV/0!</v>
      </c>
      <c r="H316" s="23" t="e">
        <f t="shared" si="23"/>
        <v>#DIV/0!</v>
      </c>
      <c r="I316" s="23" t="e">
        <f t="shared" si="24"/>
        <v>#DIV/0!</v>
      </c>
    </row>
    <row r="317" spans="1:9" hidden="1" x14ac:dyDescent="0.2">
      <c r="A317" s="10" t="s">
        <v>1</v>
      </c>
      <c r="B317" s="11" t="s">
        <v>116</v>
      </c>
      <c r="C317" s="22"/>
      <c r="D317" s="22"/>
      <c r="E317" s="22"/>
      <c r="F317" s="22"/>
      <c r="G317" s="23" t="e">
        <f t="shared" si="22"/>
        <v>#DIV/0!</v>
      </c>
      <c r="H317" s="23" t="e">
        <f t="shared" si="23"/>
        <v>#DIV/0!</v>
      </c>
      <c r="I317" s="23" t="e">
        <f t="shared" si="24"/>
        <v>#DIV/0!</v>
      </c>
    </row>
    <row r="318" spans="1:9" ht="22.5" hidden="1" x14ac:dyDescent="0.2">
      <c r="A318" s="10" t="s">
        <v>6</v>
      </c>
      <c r="B318" s="11" t="s">
        <v>116</v>
      </c>
      <c r="C318" s="22"/>
      <c r="D318" s="22"/>
      <c r="E318" s="22"/>
      <c r="F318" s="22"/>
      <c r="G318" s="23" t="e">
        <f t="shared" si="22"/>
        <v>#DIV/0!</v>
      </c>
      <c r="H318" s="23" t="e">
        <f t="shared" si="23"/>
        <v>#DIV/0!</v>
      </c>
      <c r="I318" s="23" t="e">
        <f t="shared" si="24"/>
        <v>#DIV/0!</v>
      </c>
    </row>
    <row r="319" spans="1:9" ht="22.5" x14ac:dyDescent="0.2">
      <c r="A319" s="10" t="s">
        <v>306</v>
      </c>
      <c r="B319" s="11" t="s">
        <v>115</v>
      </c>
      <c r="C319" s="22">
        <v>12982.7</v>
      </c>
      <c r="D319" s="22"/>
      <c r="E319" s="22">
        <v>0</v>
      </c>
      <c r="F319" s="22">
        <v>0</v>
      </c>
      <c r="G319" s="23"/>
      <c r="H319" s="23" t="e">
        <f t="shared" si="23"/>
        <v>#DIV/0!</v>
      </c>
      <c r="I319" s="23">
        <f t="shared" si="24"/>
        <v>0</v>
      </c>
    </row>
    <row r="320" spans="1:9" ht="67.5" hidden="1" x14ac:dyDescent="0.2">
      <c r="A320" s="10" t="s">
        <v>114</v>
      </c>
      <c r="B320" s="11" t="s">
        <v>112</v>
      </c>
      <c r="C320" s="15"/>
      <c r="D320" s="22"/>
      <c r="E320" s="22"/>
      <c r="F320" s="22"/>
      <c r="G320" s="23"/>
      <c r="H320" s="23"/>
      <c r="I320" s="21" t="e">
        <f>C320/#REF!*100</f>
        <v>#REF!</v>
      </c>
    </row>
    <row r="321" spans="1:9" hidden="1" x14ac:dyDescent="0.2">
      <c r="A321" s="10" t="s">
        <v>12</v>
      </c>
      <c r="B321" s="11" t="s">
        <v>112</v>
      </c>
      <c r="C321" s="15"/>
      <c r="D321" s="22"/>
      <c r="E321" s="22"/>
      <c r="F321" s="22"/>
      <c r="G321" s="23"/>
      <c r="H321" s="23"/>
      <c r="I321" s="21" t="e">
        <f>C321/#REF!*100</f>
        <v>#REF!</v>
      </c>
    </row>
    <row r="322" spans="1:9" hidden="1" x14ac:dyDescent="0.2">
      <c r="A322" s="10" t="s">
        <v>11</v>
      </c>
      <c r="B322" s="11" t="s">
        <v>112</v>
      </c>
      <c r="C322" s="15"/>
      <c r="D322" s="22"/>
      <c r="E322" s="22"/>
      <c r="F322" s="22"/>
      <c r="G322" s="23"/>
      <c r="H322" s="23"/>
      <c r="I322" s="21" t="e">
        <f>C322/#REF!*100</f>
        <v>#REF!</v>
      </c>
    </row>
    <row r="323" spans="1:9" ht="22.5" hidden="1" x14ac:dyDescent="0.2">
      <c r="A323" s="10" t="s">
        <v>6</v>
      </c>
      <c r="B323" s="11" t="s">
        <v>112</v>
      </c>
      <c r="C323" s="15"/>
      <c r="D323" s="22"/>
      <c r="E323" s="22"/>
      <c r="F323" s="22"/>
      <c r="G323" s="23"/>
      <c r="H323" s="23"/>
      <c r="I323" s="21" t="e">
        <f>C323/#REF!*100</f>
        <v>#REF!</v>
      </c>
    </row>
    <row r="324" spans="1:9" hidden="1" x14ac:dyDescent="0.2">
      <c r="A324" s="10" t="s">
        <v>2</v>
      </c>
      <c r="B324" s="11" t="s">
        <v>112</v>
      </c>
      <c r="C324" s="15"/>
      <c r="D324" s="22"/>
      <c r="E324" s="22"/>
      <c r="F324" s="22"/>
      <c r="G324" s="23"/>
      <c r="H324" s="23"/>
      <c r="I324" s="21" t="e">
        <f>C324/#REF!*100</f>
        <v>#REF!</v>
      </c>
    </row>
    <row r="325" spans="1:9" hidden="1" x14ac:dyDescent="0.2">
      <c r="A325" s="10" t="s">
        <v>1</v>
      </c>
      <c r="B325" s="11" t="s">
        <v>112</v>
      </c>
      <c r="C325" s="15"/>
      <c r="D325" s="22"/>
      <c r="E325" s="22"/>
      <c r="F325" s="22"/>
      <c r="G325" s="23"/>
      <c r="H325" s="23"/>
      <c r="I325" s="21" t="e">
        <f>C325/#REF!*100</f>
        <v>#REF!</v>
      </c>
    </row>
    <row r="326" spans="1:9" ht="22.5" hidden="1" x14ac:dyDescent="0.2">
      <c r="A326" s="10" t="s">
        <v>6</v>
      </c>
      <c r="B326" s="11" t="s">
        <v>112</v>
      </c>
      <c r="C326" s="15"/>
      <c r="D326" s="22"/>
      <c r="E326" s="22"/>
      <c r="F326" s="22"/>
      <c r="G326" s="23"/>
      <c r="H326" s="23"/>
      <c r="I326" s="21" t="e">
        <f>C326/#REF!*100</f>
        <v>#REF!</v>
      </c>
    </row>
    <row r="327" spans="1:9" hidden="1" x14ac:dyDescent="0.2">
      <c r="A327" s="10" t="s">
        <v>40</v>
      </c>
      <c r="B327" s="11" t="s">
        <v>112</v>
      </c>
      <c r="C327" s="15"/>
      <c r="D327" s="22"/>
      <c r="E327" s="22"/>
      <c r="F327" s="22"/>
      <c r="G327" s="23"/>
      <c r="H327" s="23"/>
      <c r="I327" s="21" t="e">
        <f>C327/#REF!*100</f>
        <v>#REF!</v>
      </c>
    </row>
    <row r="328" spans="1:9" hidden="1" x14ac:dyDescent="0.2">
      <c r="A328" s="10" t="s">
        <v>113</v>
      </c>
      <c r="B328" s="11" t="s">
        <v>112</v>
      </c>
      <c r="C328" s="15"/>
      <c r="D328" s="22"/>
      <c r="E328" s="22"/>
      <c r="F328" s="22"/>
      <c r="G328" s="23"/>
      <c r="H328" s="23"/>
      <c r="I328" s="21" t="e">
        <f>C328/#REF!*100</f>
        <v>#REF!</v>
      </c>
    </row>
    <row r="329" spans="1:9" ht="22.5" hidden="1" x14ac:dyDescent="0.2">
      <c r="A329" s="10" t="s">
        <v>6</v>
      </c>
      <c r="B329" s="11" t="s">
        <v>112</v>
      </c>
      <c r="C329" s="15"/>
      <c r="D329" s="22"/>
      <c r="E329" s="22"/>
      <c r="F329" s="22"/>
      <c r="G329" s="23"/>
      <c r="H329" s="23"/>
      <c r="I329" s="21" t="e">
        <f>C329/#REF!*100</f>
        <v>#REF!</v>
      </c>
    </row>
    <row r="330" spans="1:9" hidden="1" x14ac:dyDescent="0.2">
      <c r="A330" s="10" t="s">
        <v>22</v>
      </c>
      <c r="B330" s="11" t="s">
        <v>112</v>
      </c>
      <c r="C330" s="15"/>
      <c r="D330" s="22"/>
      <c r="E330" s="22"/>
      <c r="F330" s="22"/>
      <c r="G330" s="23"/>
      <c r="H330" s="23"/>
      <c r="I330" s="21" t="e">
        <f>C330/#REF!*100</f>
        <v>#REF!</v>
      </c>
    </row>
    <row r="331" spans="1:9" hidden="1" x14ac:dyDescent="0.2">
      <c r="A331" s="10" t="s">
        <v>21</v>
      </c>
      <c r="B331" s="11" t="s">
        <v>112</v>
      </c>
      <c r="C331" s="15"/>
      <c r="D331" s="22"/>
      <c r="E331" s="22"/>
      <c r="F331" s="22"/>
      <c r="G331" s="23"/>
      <c r="H331" s="23"/>
      <c r="I331" s="21" t="e">
        <f>C331/#REF!*100</f>
        <v>#REF!</v>
      </c>
    </row>
    <row r="332" spans="1:9" ht="22.5" hidden="1" x14ac:dyDescent="0.2">
      <c r="A332" s="10" t="s">
        <v>6</v>
      </c>
      <c r="B332" s="11" t="s">
        <v>112</v>
      </c>
      <c r="C332" s="15"/>
      <c r="D332" s="22"/>
      <c r="E332" s="22"/>
      <c r="F332" s="22"/>
      <c r="G332" s="23"/>
      <c r="H332" s="23"/>
      <c r="I332" s="21" t="e">
        <f>C332/#REF!*100</f>
        <v>#REF!</v>
      </c>
    </row>
    <row r="333" spans="1:9" hidden="1" x14ac:dyDescent="0.2">
      <c r="A333" s="10" t="s">
        <v>18</v>
      </c>
      <c r="B333" s="11" t="s">
        <v>112</v>
      </c>
      <c r="C333" s="15"/>
      <c r="D333" s="22"/>
      <c r="E333" s="22"/>
      <c r="F333" s="22"/>
      <c r="G333" s="23"/>
      <c r="H333" s="23"/>
      <c r="I333" s="21" t="e">
        <f>C333/#REF!*100</f>
        <v>#REF!</v>
      </c>
    </row>
    <row r="334" spans="1:9" hidden="1" x14ac:dyDescent="0.2">
      <c r="A334" s="10" t="s">
        <v>36</v>
      </c>
      <c r="B334" s="11" t="s">
        <v>112</v>
      </c>
      <c r="C334" s="15"/>
      <c r="D334" s="22"/>
      <c r="E334" s="22"/>
      <c r="F334" s="22"/>
      <c r="G334" s="23"/>
      <c r="H334" s="23"/>
      <c r="I334" s="21" t="e">
        <f>C334/#REF!*100</f>
        <v>#REF!</v>
      </c>
    </row>
    <row r="335" spans="1:9" ht="22.5" hidden="1" x14ac:dyDescent="0.2">
      <c r="A335" s="10" t="s">
        <v>6</v>
      </c>
      <c r="B335" s="11" t="s">
        <v>112</v>
      </c>
      <c r="C335" s="15"/>
      <c r="D335" s="22"/>
      <c r="E335" s="22"/>
      <c r="F335" s="22"/>
      <c r="G335" s="23"/>
      <c r="H335" s="23"/>
      <c r="I335" s="21" t="e">
        <f>C335/#REF!*100</f>
        <v>#REF!</v>
      </c>
    </row>
    <row r="336" spans="1:9" ht="25.5" x14ac:dyDescent="0.2">
      <c r="A336" s="8" t="s">
        <v>322</v>
      </c>
      <c r="B336" s="9" t="s">
        <v>111</v>
      </c>
      <c r="C336" s="16">
        <f>C337+C342+C352</f>
        <v>74597</v>
      </c>
      <c r="D336" s="20">
        <f t="shared" ref="D336:F336" si="26">D337+D342+D352</f>
        <v>173484.68</v>
      </c>
      <c r="E336" s="20">
        <f t="shared" si="26"/>
        <v>171967.41</v>
      </c>
      <c r="F336" s="20">
        <f t="shared" si="26"/>
        <v>76712.509999999995</v>
      </c>
      <c r="G336" s="21">
        <f>F336/D336*100</f>
        <v>44.218607660342116</v>
      </c>
      <c r="H336" s="21">
        <f>F336/E336*100</f>
        <v>44.608748832118827</v>
      </c>
      <c r="I336" s="21">
        <f>F336/C336*100</f>
        <v>102.83591833451746</v>
      </c>
    </row>
    <row r="337" spans="1:9" ht="22.5" x14ac:dyDescent="0.2">
      <c r="A337" s="10" t="s">
        <v>110</v>
      </c>
      <c r="B337" s="11" t="s">
        <v>109</v>
      </c>
      <c r="C337" s="22">
        <v>290</v>
      </c>
      <c r="D337" s="22">
        <v>510</v>
      </c>
      <c r="E337" s="22">
        <v>510</v>
      </c>
      <c r="F337" s="22">
        <v>347</v>
      </c>
      <c r="G337" s="23">
        <f t="shared" ref="G337:G352" si="27">F337/D337*100</f>
        <v>68.039215686274517</v>
      </c>
      <c r="H337" s="23">
        <f t="shared" ref="H337:H352" si="28">F337/E337*100</f>
        <v>68.039215686274517</v>
      </c>
      <c r="I337" s="23">
        <f t="shared" ref="I337:I352" si="29">F337/C337*100</f>
        <v>119.65517241379311</v>
      </c>
    </row>
    <row r="338" spans="1:9" ht="78.75" hidden="1" x14ac:dyDescent="0.2">
      <c r="A338" s="10" t="s">
        <v>108</v>
      </c>
      <c r="B338" s="11" t="s">
        <v>106</v>
      </c>
      <c r="C338" s="22"/>
      <c r="D338" s="22"/>
      <c r="E338" s="22"/>
      <c r="F338" s="22"/>
      <c r="G338" s="23" t="e">
        <f t="shared" si="27"/>
        <v>#DIV/0!</v>
      </c>
      <c r="H338" s="23" t="e">
        <f t="shared" si="28"/>
        <v>#DIV/0!</v>
      </c>
      <c r="I338" s="23" t="e">
        <f t="shared" si="29"/>
        <v>#DIV/0!</v>
      </c>
    </row>
    <row r="339" spans="1:9" hidden="1" x14ac:dyDescent="0.2">
      <c r="A339" s="10" t="s">
        <v>20</v>
      </c>
      <c r="B339" s="11" t="s">
        <v>106</v>
      </c>
      <c r="C339" s="22"/>
      <c r="D339" s="22"/>
      <c r="E339" s="22"/>
      <c r="F339" s="22"/>
      <c r="G339" s="23" t="e">
        <f t="shared" si="27"/>
        <v>#DIV/0!</v>
      </c>
      <c r="H339" s="23" t="e">
        <f t="shared" si="28"/>
        <v>#DIV/0!</v>
      </c>
      <c r="I339" s="23" t="e">
        <f t="shared" si="29"/>
        <v>#DIV/0!</v>
      </c>
    </row>
    <row r="340" spans="1:9" hidden="1" x14ac:dyDescent="0.2">
      <c r="A340" s="10" t="s">
        <v>19</v>
      </c>
      <c r="B340" s="11" t="s">
        <v>106</v>
      </c>
      <c r="C340" s="22"/>
      <c r="D340" s="22"/>
      <c r="E340" s="22"/>
      <c r="F340" s="22"/>
      <c r="G340" s="23" t="e">
        <f t="shared" si="27"/>
        <v>#DIV/0!</v>
      </c>
      <c r="H340" s="23" t="e">
        <f t="shared" si="28"/>
        <v>#DIV/0!</v>
      </c>
      <c r="I340" s="23" t="e">
        <f t="shared" si="29"/>
        <v>#DIV/0!</v>
      </c>
    </row>
    <row r="341" spans="1:9" ht="22.5" hidden="1" x14ac:dyDescent="0.2">
      <c r="A341" s="10" t="s">
        <v>107</v>
      </c>
      <c r="B341" s="11" t="s">
        <v>106</v>
      </c>
      <c r="C341" s="22"/>
      <c r="D341" s="22"/>
      <c r="E341" s="22"/>
      <c r="F341" s="22"/>
      <c r="G341" s="23" t="e">
        <f t="shared" si="27"/>
        <v>#DIV/0!</v>
      </c>
      <c r="H341" s="23" t="e">
        <f t="shared" si="28"/>
        <v>#DIV/0!</v>
      </c>
      <c r="I341" s="23" t="e">
        <f t="shared" si="29"/>
        <v>#DIV/0!</v>
      </c>
    </row>
    <row r="342" spans="1:9" ht="22.5" x14ac:dyDescent="0.2">
      <c r="A342" s="10" t="s">
        <v>105</v>
      </c>
      <c r="B342" s="11" t="s">
        <v>104</v>
      </c>
      <c r="C342" s="22">
        <v>51055.5</v>
      </c>
      <c r="D342" s="22">
        <v>120329.51</v>
      </c>
      <c r="E342" s="22">
        <v>118437.11</v>
      </c>
      <c r="F342" s="22">
        <v>50864.697999999997</v>
      </c>
      <c r="G342" s="23">
        <f t="shared" si="27"/>
        <v>42.271175208807882</v>
      </c>
      <c r="H342" s="23">
        <f t="shared" si="28"/>
        <v>42.946588277947676</v>
      </c>
      <c r="I342" s="23">
        <f t="shared" si="29"/>
        <v>99.626285121093701</v>
      </c>
    </row>
    <row r="343" spans="1:9" ht="90" hidden="1" x14ac:dyDescent="0.2">
      <c r="A343" s="10" t="s">
        <v>103</v>
      </c>
      <c r="B343" s="11" t="s">
        <v>102</v>
      </c>
      <c r="C343" s="22"/>
      <c r="D343" s="22"/>
      <c r="E343" s="22"/>
      <c r="F343" s="22"/>
      <c r="G343" s="23" t="e">
        <f t="shared" si="27"/>
        <v>#DIV/0!</v>
      </c>
      <c r="H343" s="23" t="e">
        <f t="shared" si="28"/>
        <v>#DIV/0!</v>
      </c>
      <c r="I343" s="23" t="e">
        <f t="shared" si="29"/>
        <v>#DIV/0!</v>
      </c>
    </row>
    <row r="344" spans="1:9" hidden="1" x14ac:dyDescent="0.2">
      <c r="A344" s="10" t="s">
        <v>12</v>
      </c>
      <c r="B344" s="11" t="s">
        <v>102</v>
      </c>
      <c r="C344" s="22"/>
      <c r="D344" s="22"/>
      <c r="E344" s="22"/>
      <c r="F344" s="22"/>
      <c r="G344" s="23" t="e">
        <f t="shared" si="27"/>
        <v>#DIV/0!</v>
      </c>
      <c r="H344" s="23" t="e">
        <f t="shared" si="28"/>
        <v>#DIV/0!</v>
      </c>
      <c r="I344" s="23" t="e">
        <f t="shared" si="29"/>
        <v>#DIV/0!</v>
      </c>
    </row>
    <row r="345" spans="1:9" hidden="1" x14ac:dyDescent="0.2">
      <c r="A345" s="10" t="s">
        <v>11</v>
      </c>
      <c r="B345" s="11" t="s">
        <v>102</v>
      </c>
      <c r="C345" s="22"/>
      <c r="D345" s="22"/>
      <c r="E345" s="22"/>
      <c r="F345" s="22"/>
      <c r="G345" s="23" t="e">
        <f t="shared" si="27"/>
        <v>#DIV/0!</v>
      </c>
      <c r="H345" s="23" t="e">
        <f t="shared" si="28"/>
        <v>#DIV/0!</v>
      </c>
      <c r="I345" s="23" t="e">
        <f t="shared" si="29"/>
        <v>#DIV/0!</v>
      </c>
    </row>
    <row r="346" spans="1:9" hidden="1" x14ac:dyDescent="0.2">
      <c r="A346" s="10" t="s">
        <v>10</v>
      </c>
      <c r="B346" s="11" t="s">
        <v>102</v>
      </c>
      <c r="C346" s="22"/>
      <c r="D346" s="22"/>
      <c r="E346" s="22"/>
      <c r="F346" s="22"/>
      <c r="G346" s="23" t="e">
        <f t="shared" si="27"/>
        <v>#DIV/0!</v>
      </c>
      <c r="H346" s="23" t="e">
        <f t="shared" si="28"/>
        <v>#DIV/0!</v>
      </c>
      <c r="I346" s="23" t="e">
        <f t="shared" si="29"/>
        <v>#DIV/0!</v>
      </c>
    </row>
    <row r="347" spans="1:9" ht="22.5" hidden="1" x14ac:dyDescent="0.2">
      <c r="A347" s="10" t="s">
        <v>9</v>
      </c>
      <c r="B347" s="11" t="s">
        <v>102</v>
      </c>
      <c r="C347" s="22"/>
      <c r="D347" s="22"/>
      <c r="E347" s="22"/>
      <c r="F347" s="22"/>
      <c r="G347" s="23" t="e">
        <f t="shared" si="27"/>
        <v>#DIV/0!</v>
      </c>
      <c r="H347" s="23" t="e">
        <f t="shared" si="28"/>
        <v>#DIV/0!</v>
      </c>
      <c r="I347" s="23" t="e">
        <f t="shared" si="29"/>
        <v>#DIV/0!</v>
      </c>
    </row>
    <row r="348" spans="1:9" ht="22.5" hidden="1" x14ac:dyDescent="0.2">
      <c r="A348" s="10" t="s">
        <v>8</v>
      </c>
      <c r="B348" s="11" t="s">
        <v>102</v>
      </c>
      <c r="C348" s="22"/>
      <c r="D348" s="22"/>
      <c r="E348" s="22"/>
      <c r="F348" s="22"/>
      <c r="G348" s="23" t="e">
        <f t="shared" si="27"/>
        <v>#DIV/0!</v>
      </c>
      <c r="H348" s="23" t="e">
        <f t="shared" si="28"/>
        <v>#DIV/0!</v>
      </c>
      <c r="I348" s="23" t="e">
        <f t="shared" si="29"/>
        <v>#DIV/0!</v>
      </c>
    </row>
    <row r="349" spans="1:9" ht="22.5" hidden="1" x14ac:dyDescent="0.2">
      <c r="A349" s="10" t="s">
        <v>7</v>
      </c>
      <c r="B349" s="11" t="s">
        <v>102</v>
      </c>
      <c r="C349" s="22"/>
      <c r="D349" s="22"/>
      <c r="E349" s="22"/>
      <c r="F349" s="22"/>
      <c r="G349" s="23" t="e">
        <f t="shared" si="27"/>
        <v>#DIV/0!</v>
      </c>
      <c r="H349" s="23" t="e">
        <f t="shared" si="28"/>
        <v>#DIV/0!</v>
      </c>
      <c r="I349" s="23" t="e">
        <f t="shared" si="29"/>
        <v>#DIV/0!</v>
      </c>
    </row>
    <row r="350" spans="1:9" ht="22.5" hidden="1" x14ac:dyDescent="0.2">
      <c r="A350" s="10" t="s">
        <v>6</v>
      </c>
      <c r="B350" s="11" t="s">
        <v>102</v>
      </c>
      <c r="C350" s="22"/>
      <c r="D350" s="22"/>
      <c r="E350" s="22"/>
      <c r="F350" s="22"/>
      <c r="G350" s="23" t="e">
        <f t="shared" si="27"/>
        <v>#DIV/0!</v>
      </c>
      <c r="H350" s="23" t="e">
        <f t="shared" si="28"/>
        <v>#DIV/0!</v>
      </c>
      <c r="I350" s="23" t="e">
        <f t="shared" si="29"/>
        <v>#DIV/0!</v>
      </c>
    </row>
    <row r="351" spans="1:9" hidden="1" x14ac:dyDescent="0.2">
      <c r="A351" s="10" t="s">
        <v>3</v>
      </c>
      <c r="B351" s="11" t="s">
        <v>102</v>
      </c>
      <c r="C351" s="22"/>
      <c r="D351" s="22"/>
      <c r="E351" s="22"/>
      <c r="F351" s="22"/>
      <c r="G351" s="23" t="e">
        <f t="shared" si="27"/>
        <v>#DIV/0!</v>
      </c>
      <c r="H351" s="23" t="e">
        <f t="shared" si="28"/>
        <v>#DIV/0!</v>
      </c>
      <c r="I351" s="23" t="e">
        <f t="shared" si="29"/>
        <v>#DIV/0!</v>
      </c>
    </row>
    <row r="352" spans="1:9" x14ac:dyDescent="0.2">
      <c r="A352" s="10" t="s">
        <v>101</v>
      </c>
      <c r="B352" s="11" t="s">
        <v>100</v>
      </c>
      <c r="C352" s="22">
        <v>23251.5</v>
      </c>
      <c r="D352" s="22">
        <v>52645.17</v>
      </c>
      <c r="E352" s="22">
        <v>53020.3</v>
      </c>
      <c r="F352" s="22">
        <v>25500.812000000002</v>
      </c>
      <c r="G352" s="23">
        <f t="shared" si="27"/>
        <v>48.439034388149956</v>
      </c>
      <c r="H352" s="23">
        <f t="shared" si="28"/>
        <v>48.096317825436671</v>
      </c>
      <c r="I352" s="23">
        <f t="shared" si="29"/>
        <v>109.67383609659593</v>
      </c>
    </row>
    <row r="353" spans="1:9" ht="67.5" hidden="1" x14ac:dyDescent="0.2">
      <c r="A353" s="10" t="s">
        <v>99</v>
      </c>
      <c r="B353" s="11" t="s">
        <v>98</v>
      </c>
      <c r="C353" s="15"/>
      <c r="D353" s="22"/>
      <c r="E353" s="22"/>
      <c r="F353" s="22"/>
      <c r="G353" s="23"/>
      <c r="H353" s="23"/>
      <c r="I353" s="21" t="e">
        <f>C353/#REF!*100</f>
        <v>#REF!</v>
      </c>
    </row>
    <row r="354" spans="1:9" hidden="1" x14ac:dyDescent="0.2">
      <c r="A354" s="10" t="s">
        <v>26</v>
      </c>
      <c r="B354" s="11" t="s">
        <v>98</v>
      </c>
      <c r="C354" s="15"/>
      <c r="D354" s="22"/>
      <c r="E354" s="22"/>
      <c r="F354" s="22"/>
      <c r="G354" s="23"/>
      <c r="H354" s="23"/>
      <c r="I354" s="21" t="e">
        <f>C354/#REF!*100</f>
        <v>#REF!</v>
      </c>
    </row>
    <row r="355" spans="1:9" hidden="1" x14ac:dyDescent="0.2">
      <c r="A355" s="10" t="s">
        <v>25</v>
      </c>
      <c r="B355" s="11" t="s">
        <v>98</v>
      </c>
      <c r="C355" s="15"/>
      <c r="D355" s="22"/>
      <c r="E355" s="22"/>
      <c r="F355" s="22"/>
      <c r="G355" s="23"/>
      <c r="H355" s="23"/>
      <c r="I355" s="21" t="e">
        <f>C355/#REF!*100</f>
        <v>#REF!</v>
      </c>
    </row>
    <row r="356" spans="1:9" ht="33.75" hidden="1" x14ac:dyDescent="0.2">
      <c r="A356" s="10" t="s">
        <v>27</v>
      </c>
      <c r="B356" s="11" t="s">
        <v>98</v>
      </c>
      <c r="C356" s="15"/>
      <c r="D356" s="22"/>
      <c r="E356" s="22"/>
      <c r="F356" s="22"/>
      <c r="G356" s="23"/>
      <c r="H356" s="23"/>
      <c r="I356" s="21" t="e">
        <f>C356/#REF!*100</f>
        <v>#REF!</v>
      </c>
    </row>
    <row r="357" spans="1:9" ht="51" x14ac:dyDescent="0.2">
      <c r="A357" s="8" t="s">
        <v>323</v>
      </c>
      <c r="B357" s="9" t="s">
        <v>97</v>
      </c>
      <c r="C357" s="16">
        <v>20</v>
      </c>
      <c r="D357" s="20">
        <v>215</v>
      </c>
      <c r="E357" s="20">
        <v>215</v>
      </c>
      <c r="F357" s="20">
        <v>24</v>
      </c>
      <c r="G357" s="21">
        <f t="shared" ref="G357:G382" si="30">F357/D357*100</f>
        <v>11.162790697674419</v>
      </c>
      <c r="H357" s="21">
        <f t="shared" ref="H357:H382" si="31">F357/E357*100</f>
        <v>11.162790697674419</v>
      </c>
      <c r="I357" s="21">
        <f t="shared" ref="I357:I382" si="32">F357/C357*100</f>
        <v>120</v>
      </c>
    </row>
    <row r="358" spans="1:9" ht="45" hidden="1" x14ac:dyDescent="0.2">
      <c r="A358" s="10" t="s">
        <v>96</v>
      </c>
      <c r="B358" s="11" t="s">
        <v>93</v>
      </c>
      <c r="C358" s="15"/>
      <c r="D358" s="22"/>
      <c r="E358" s="22"/>
      <c r="F358" s="22"/>
      <c r="G358" s="21" t="e">
        <f t="shared" si="30"/>
        <v>#DIV/0!</v>
      </c>
      <c r="H358" s="21" t="e">
        <f t="shared" si="31"/>
        <v>#DIV/0!</v>
      </c>
      <c r="I358" s="21" t="e">
        <f t="shared" si="32"/>
        <v>#DIV/0!</v>
      </c>
    </row>
    <row r="359" spans="1:9" hidden="1" x14ac:dyDescent="0.2">
      <c r="A359" s="10" t="s">
        <v>22</v>
      </c>
      <c r="B359" s="11" t="s">
        <v>93</v>
      </c>
      <c r="C359" s="15"/>
      <c r="D359" s="22"/>
      <c r="E359" s="22"/>
      <c r="F359" s="22"/>
      <c r="G359" s="21" t="e">
        <f t="shared" si="30"/>
        <v>#DIV/0!</v>
      </c>
      <c r="H359" s="21" t="e">
        <f t="shared" si="31"/>
        <v>#DIV/0!</v>
      </c>
      <c r="I359" s="21" t="e">
        <f t="shared" si="32"/>
        <v>#DIV/0!</v>
      </c>
    </row>
    <row r="360" spans="1:9" hidden="1" x14ac:dyDescent="0.2">
      <c r="A360" s="10" t="s">
        <v>95</v>
      </c>
      <c r="B360" s="11" t="s">
        <v>93</v>
      </c>
      <c r="C360" s="15"/>
      <c r="D360" s="22"/>
      <c r="E360" s="22"/>
      <c r="F360" s="22"/>
      <c r="G360" s="21" t="e">
        <f t="shared" si="30"/>
        <v>#DIV/0!</v>
      </c>
      <c r="H360" s="21" t="e">
        <f t="shared" si="31"/>
        <v>#DIV/0!</v>
      </c>
      <c r="I360" s="21" t="e">
        <f t="shared" si="32"/>
        <v>#DIV/0!</v>
      </c>
    </row>
    <row r="361" spans="1:9" hidden="1" x14ac:dyDescent="0.2">
      <c r="A361" s="10" t="s">
        <v>94</v>
      </c>
      <c r="B361" s="11" t="s">
        <v>93</v>
      </c>
      <c r="C361" s="15"/>
      <c r="D361" s="22"/>
      <c r="E361" s="22"/>
      <c r="F361" s="22"/>
      <c r="G361" s="21" t="e">
        <f t="shared" si="30"/>
        <v>#DIV/0!</v>
      </c>
      <c r="H361" s="21" t="e">
        <f t="shared" si="31"/>
        <v>#DIV/0!</v>
      </c>
      <c r="I361" s="21" t="e">
        <f t="shared" si="32"/>
        <v>#DIV/0!</v>
      </c>
    </row>
    <row r="362" spans="1:9" hidden="1" x14ac:dyDescent="0.2">
      <c r="A362" s="10" t="s">
        <v>21</v>
      </c>
      <c r="B362" s="11" t="s">
        <v>93</v>
      </c>
      <c r="C362" s="15"/>
      <c r="D362" s="22"/>
      <c r="E362" s="22"/>
      <c r="F362" s="22"/>
      <c r="G362" s="21" t="e">
        <f t="shared" si="30"/>
        <v>#DIV/0!</v>
      </c>
      <c r="H362" s="21" t="e">
        <f t="shared" si="31"/>
        <v>#DIV/0!</v>
      </c>
      <c r="I362" s="21" t="e">
        <f t="shared" si="32"/>
        <v>#DIV/0!</v>
      </c>
    </row>
    <row r="363" spans="1:9" hidden="1" x14ac:dyDescent="0.2">
      <c r="A363" s="10" t="s">
        <v>94</v>
      </c>
      <c r="B363" s="11" t="s">
        <v>93</v>
      </c>
      <c r="C363" s="15"/>
      <c r="D363" s="22"/>
      <c r="E363" s="22"/>
      <c r="F363" s="22"/>
      <c r="G363" s="21" t="e">
        <f t="shared" si="30"/>
        <v>#DIV/0!</v>
      </c>
      <c r="H363" s="21" t="e">
        <f t="shared" si="31"/>
        <v>#DIV/0!</v>
      </c>
      <c r="I363" s="21" t="e">
        <f t="shared" si="32"/>
        <v>#DIV/0!</v>
      </c>
    </row>
    <row r="364" spans="1:9" hidden="1" x14ac:dyDescent="0.2">
      <c r="A364" s="10" t="s">
        <v>26</v>
      </c>
      <c r="B364" s="11" t="s">
        <v>93</v>
      </c>
      <c r="C364" s="15"/>
      <c r="D364" s="22"/>
      <c r="E364" s="22"/>
      <c r="F364" s="22"/>
      <c r="G364" s="21" t="e">
        <f t="shared" si="30"/>
        <v>#DIV/0!</v>
      </c>
      <c r="H364" s="21" t="e">
        <f t="shared" si="31"/>
        <v>#DIV/0!</v>
      </c>
      <c r="I364" s="21" t="e">
        <f t="shared" si="32"/>
        <v>#DIV/0!</v>
      </c>
    </row>
    <row r="365" spans="1:9" hidden="1" x14ac:dyDescent="0.2">
      <c r="A365" s="10" t="s">
        <v>25</v>
      </c>
      <c r="B365" s="11" t="s">
        <v>93</v>
      </c>
      <c r="C365" s="15"/>
      <c r="D365" s="22"/>
      <c r="E365" s="22"/>
      <c r="F365" s="22"/>
      <c r="G365" s="21" t="e">
        <f t="shared" si="30"/>
        <v>#DIV/0!</v>
      </c>
      <c r="H365" s="21" t="e">
        <f t="shared" si="31"/>
        <v>#DIV/0!</v>
      </c>
      <c r="I365" s="21" t="e">
        <f t="shared" si="32"/>
        <v>#DIV/0!</v>
      </c>
    </row>
    <row r="366" spans="1:9" hidden="1" x14ac:dyDescent="0.2">
      <c r="A366" s="10" t="s">
        <v>83</v>
      </c>
      <c r="B366" s="11" t="s">
        <v>93</v>
      </c>
      <c r="C366" s="15"/>
      <c r="D366" s="22"/>
      <c r="E366" s="22"/>
      <c r="F366" s="22"/>
      <c r="G366" s="21" t="e">
        <f t="shared" si="30"/>
        <v>#DIV/0!</v>
      </c>
      <c r="H366" s="21" t="e">
        <f t="shared" si="31"/>
        <v>#DIV/0!</v>
      </c>
      <c r="I366" s="21" t="e">
        <f t="shared" si="32"/>
        <v>#DIV/0!</v>
      </c>
    </row>
    <row r="367" spans="1:9" hidden="1" x14ac:dyDescent="0.2">
      <c r="A367" s="10" t="s">
        <v>23</v>
      </c>
      <c r="B367" s="11" t="s">
        <v>93</v>
      </c>
      <c r="C367" s="15"/>
      <c r="D367" s="22"/>
      <c r="E367" s="22"/>
      <c r="F367" s="22"/>
      <c r="G367" s="21" t="e">
        <f t="shared" si="30"/>
        <v>#DIV/0!</v>
      </c>
      <c r="H367" s="21" t="e">
        <f t="shared" si="31"/>
        <v>#DIV/0!</v>
      </c>
      <c r="I367" s="21" t="e">
        <f t="shared" si="32"/>
        <v>#DIV/0!</v>
      </c>
    </row>
    <row r="368" spans="1:9" ht="22.5" hidden="1" x14ac:dyDescent="0.2">
      <c r="A368" s="10" t="s">
        <v>6</v>
      </c>
      <c r="B368" s="11" t="s">
        <v>93</v>
      </c>
      <c r="C368" s="15"/>
      <c r="D368" s="22"/>
      <c r="E368" s="22"/>
      <c r="F368" s="22"/>
      <c r="G368" s="21" t="e">
        <f t="shared" si="30"/>
        <v>#DIV/0!</v>
      </c>
      <c r="H368" s="21" t="e">
        <f t="shared" si="31"/>
        <v>#DIV/0!</v>
      </c>
      <c r="I368" s="21" t="e">
        <f t="shared" si="32"/>
        <v>#DIV/0!</v>
      </c>
    </row>
    <row r="369" spans="1:9" ht="38.25" x14ac:dyDescent="0.2">
      <c r="A369" s="8" t="s">
        <v>324</v>
      </c>
      <c r="B369" s="9" t="s">
        <v>92</v>
      </c>
      <c r="C369" s="16">
        <f>C370+C375+C382</f>
        <v>27691.7</v>
      </c>
      <c r="D369" s="20">
        <f t="shared" ref="D369:F369" si="33">D370+D375+D382</f>
        <v>47867.8</v>
      </c>
      <c r="E369" s="20">
        <f t="shared" si="33"/>
        <v>52280.211000000003</v>
      </c>
      <c r="F369" s="20">
        <f t="shared" si="33"/>
        <v>22685.917000000001</v>
      </c>
      <c r="G369" s="21">
        <f t="shared" si="30"/>
        <v>47.392854904549615</v>
      </c>
      <c r="H369" s="21">
        <f t="shared" si="31"/>
        <v>43.392933131046469</v>
      </c>
      <c r="I369" s="21">
        <f t="shared" si="32"/>
        <v>81.92316470278098</v>
      </c>
    </row>
    <row r="370" spans="1:9" ht="24.6" customHeight="1" x14ac:dyDescent="0.2">
      <c r="A370" s="10" t="s">
        <v>91</v>
      </c>
      <c r="B370" s="11" t="s">
        <v>90</v>
      </c>
      <c r="C370" s="22">
        <v>2375.3000000000002</v>
      </c>
      <c r="D370" s="22">
        <v>4000</v>
      </c>
      <c r="E370" s="22">
        <v>2066.9</v>
      </c>
      <c r="F370" s="22">
        <v>1976.482</v>
      </c>
      <c r="G370" s="23">
        <f t="shared" si="30"/>
        <v>49.412050000000001</v>
      </c>
      <c r="H370" s="23">
        <f t="shared" si="31"/>
        <v>95.625429387004687</v>
      </c>
      <c r="I370" s="23">
        <f t="shared" si="32"/>
        <v>83.209784027280747</v>
      </c>
    </row>
    <row r="371" spans="1:9" ht="56.25" hidden="1" x14ac:dyDescent="0.2">
      <c r="A371" s="10" t="s">
        <v>89</v>
      </c>
      <c r="B371" s="11" t="s">
        <v>88</v>
      </c>
      <c r="C371" s="22"/>
      <c r="D371" s="22"/>
      <c r="E371" s="22"/>
      <c r="F371" s="22"/>
      <c r="G371" s="23" t="e">
        <f t="shared" si="30"/>
        <v>#DIV/0!</v>
      </c>
      <c r="H371" s="23" t="e">
        <f t="shared" si="31"/>
        <v>#DIV/0!</v>
      </c>
      <c r="I371" s="23" t="e">
        <f t="shared" si="32"/>
        <v>#DIV/0!</v>
      </c>
    </row>
    <row r="372" spans="1:9" hidden="1" x14ac:dyDescent="0.2">
      <c r="A372" s="10" t="s">
        <v>12</v>
      </c>
      <c r="B372" s="11" t="s">
        <v>88</v>
      </c>
      <c r="C372" s="22"/>
      <c r="D372" s="22"/>
      <c r="E372" s="22"/>
      <c r="F372" s="22"/>
      <c r="G372" s="23" t="e">
        <f t="shared" si="30"/>
        <v>#DIV/0!</v>
      </c>
      <c r="H372" s="23" t="e">
        <f t="shared" si="31"/>
        <v>#DIV/0!</v>
      </c>
      <c r="I372" s="23" t="e">
        <f t="shared" si="32"/>
        <v>#DIV/0!</v>
      </c>
    </row>
    <row r="373" spans="1:9" hidden="1" x14ac:dyDescent="0.2">
      <c r="A373" s="10" t="s">
        <v>11</v>
      </c>
      <c r="B373" s="11" t="s">
        <v>88</v>
      </c>
      <c r="C373" s="22"/>
      <c r="D373" s="22"/>
      <c r="E373" s="22"/>
      <c r="F373" s="22"/>
      <c r="G373" s="23" t="e">
        <f t="shared" si="30"/>
        <v>#DIV/0!</v>
      </c>
      <c r="H373" s="23" t="e">
        <f t="shared" si="31"/>
        <v>#DIV/0!</v>
      </c>
      <c r="I373" s="23" t="e">
        <f t="shared" si="32"/>
        <v>#DIV/0!</v>
      </c>
    </row>
    <row r="374" spans="1:9" ht="22.5" hidden="1" x14ac:dyDescent="0.2">
      <c r="A374" s="10" t="s">
        <v>6</v>
      </c>
      <c r="B374" s="11" t="s">
        <v>88</v>
      </c>
      <c r="C374" s="22"/>
      <c r="D374" s="22"/>
      <c r="E374" s="22"/>
      <c r="F374" s="22"/>
      <c r="G374" s="23" t="e">
        <f t="shared" si="30"/>
        <v>#DIV/0!</v>
      </c>
      <c r="H374" s="23" t="e">
        <f t="shared" si="31"/>
        <v>#DIV/0!</v>
      </c>
      <c r="I374" s="23" t="e">
        <f t="shared" si="32"/>
        <v>#DIV/0!</v>
      </c>
    </row>
    <row r="375" spans="1:9" ht="23.45" customHeight="1" x14ac:dyDescent="0.2">
      <c r="A375" s="10" t="s">
        <v>87</v>
      </c>
      <c r="B375" s="11" t="s">
        <v>86</v>
      </c>
      <c r="C375" s="22">
        <v>8173.6</v>
      </c>
      <c r="D375" s="22">
        <v>5110</v>
      </c>
      <c r="E375" s="22">
        <v>11455.511</v>
      </c>
      <c r="F375" s="22">
        <v>3318.2220000000002</v>
      </c>
      <c r="G375" s="23">
        <f t="shared" si="30"/>
        <v>64.935851272015654</v>
      </c>
      <c r="H375" s="23">
        <f t="shared" si="31"/>
        <v>28.966163098267728</v>
      </c>
      <c r="I375" s="23">
        <f t="shared" si="32"/>
        <v>40.596823920916123</v>
      </c>
    </row>
    <row r="376" spans="1:9" ht="56.25" hidden="1" x14ac:dyDescent="0.2">
      <c r="A376" s="10" t="s">
        <v>85</v>
      </c>
      <c r="B376" s="11" t="s">
        <v>82</v>
      </c>
      <c r="C376" s="22"/>
      <c r="D376" s="22"/>
      <c r="E376" s="22"/>
      <c r="F376" s="22"/>
      <c r="G376" s="23" t="e">
        <f t="shared" si="30"/>
        <v>#DIV/0!</v>
      </c>
      <c r="H376" s="23" t="e">
        <f t="shared" si="31"/>
        <v>#DIV/0!</v>
      </c>
      <c r="I376" s="23" t="e">
        <f t="shared" si="32"/>
        <v>#DIV/0!</v>
      </c>
    </row>
    <row r="377" spans="1:9" hidden="1" x14ac:dyDescent="0.2">
      <c r="A377" s="10" t="s">
        <v>12</v>
      </c>
      <c r="B377" s="11" t="s">
        <v>82</v>
      </c>
      <c r="C377" s="22"/>
      <c r="D377" s="22"/>
      <c r="E377" s="22"/>
      <c r="F377" s="22"/>
      <c r="G377" s="23" t="e">
        <f t="shared" si="30"/>
        <v>#DIV/0!</v>
      </c>
      <c r="H377" s="23" t="e">
        <f t="shared" si="31"/>
        <v>#DIV/0!</v>
      </c>
      <c r="I377" s="23" t="e">
        <f t="shared" si="32"/>
        <v>#DIV/0!</v>
      </c>
    </row>
    <row r="378" spans="1:9" hidden="1" x14ac:dyDescent="0.2">
      <c r="A378" s="10" t="s">
        <v>11</v>
      </c>
      <c r="B378" s="11" t="s">
        <v>82</v>
      </c>
      <c r="C378" s="22"/>
      <c r="D378" s="22"/>
      <c r="E378" s="22"/>
      <c r="F378" s="22"/>
      <c r="G378" s="23" t="e">
        <f t="shared" si="30"/>
        <v>#DIV/0!</v>
      </c>
      <c r="H378" s="23" t="e">
        <f t="shared" si="31"/>
        <v>#DIV/0!</v>
      </c>
      <c r="I378" s="23" t="e">
        <f t="shared" si="32"/>
        <v>#DIV/0!</v>
      </c>
    </row>
    <row r="379" spans="1:9" ht="22.5" hidden="1" x14ac:dyDescent="0.2">
      <c r="A379" s="10" t="s">
        <v>84</v>
      </c>
      <c r="B379" s="11" t="s">
        <v>82</v>
      </c>
      <c r="C379" s="22"/>
      <c r="D379" s="22"/>
      <c r="E379" s="22"/>
      <c r="F379" s="22"/>
      <c r="G379" s="23" t="e">
        <f t="shared" si="30"/>
        <v>#DIV/0!</v>
      </c>
      <c r="H379" s="23" t="e">
        <f t="shared" si="31"/>
        <v>#DIV/0!</v>
      </c>
      <c r="I379" s="23" t="e">
        <f t="shared" si="32"/>
        <v>#DIV/0!</v>
      </c>
    </row>
    <row r="380" spans="1:9" ht="22.5" hidden="1" x14ac:dyDescent="0.2">
      <c r="A380" s="10" t="s">
        <v>6</v>
      </c>
      <c r="B380" s="11" t="s">
        <v>82</v>
      </c>
      <c r="C380" s="22"/>
      <c r="D380" s="22"/>
      <c r="E380" s="22"/>
      <c r="F380" s="22"/>
      <c r="G380" s="23" t="e">
        <f t="shared" si="30"/>
        <v>#DIV/0!</v>
      </c>
      <c r="H380" s="23" t="e">
        <f t="shared" si="31"/>
        <v>#DIV/0!</v>
      </c>
      <c r="I380" s="23" t="e">
        <f t="shared" si="32"/>
        <v>#DIV/0!</v>
      </c>
    </row>
    <row r="381" spans="1:9" hidden="1" x14ac:dyDescent="0.2">
      <c r="A381" s="10" t="s">
        <v>83</v>
      </c>
      <c r="B381" s="11" t="s">
        <v>82</v>
      </c>
      <c r="C381" s="22"/>
      <c r="D381" s="22"/>
      <c r="E381" s="22"/>
      <c r="F381" s="22"/>
      <c r="G381" s="23" t="e">
        <f t="shared" si="30"/>
        <v>#DIV/0!</v>
      </c>
      <c r="H381" s="23" t="e">
        <f t="shared" si="31"/>
        <v>#DIV/0!</v>
      </c>
      <c r="I381" s="23" t="e">
        <f t="shared" si="32"/>
        <v>#DIV/0!</v>
      </c>
    </row>
    <row r="382" spans="1:9" ht="32.450000000000003" customHeight="1" x14ac:dyDescent="0.2">
      <c r="A382" s="10" t="s">
        <v>81</v>
      </c>
      <c r="B382" s="11" t="s">
        <v>80</v>
      </c>
      <c r="C382" s="22">
        <v>17142.8</v>
      </c>
      <c r="D382" s="22">
        <v>38757.800000000003</v>
      </c>
      <c r="E382" s="22">
        <v>38757.800000000003</v>
      </c>
      <c r="F382" s="22">
        <v>17391.213</v>
      </c>
      <c r="G382" s="23">
        <f t="shared" si="30"/>
        <v>44.871517475192086</v>
      </c>
      <c r="H382" s="23">
        <f t="shared" si="31"/>
        <v>44.871517475192086</v>
      </c>
      <c r="I382" s="23">
        <f t="shared" si="32"/>
        <v>101.4490806636022</v>
      </c>
    </row>
    <row r="383" spans="1:9" ht="78.75" hidden="1" x14ac:dyDescent="0.2">
      <c r="A383" s="10" t="s">
        <v>79</v>
      </c>
      <c r="B383" s="11" t="s">
        <v>78</v>
      </c>
      <c r="C383" s="15"/>
      <c r="D383" s="22"/>
      <c r="E383" s="22"/>
      <c r="F383" s="22"/>
      <c r="G383" s="23"/>
      <c r="H383" s="23"/>
      <c r="I383" s="21" t="e">
        <f>C383/#REF!*100</f>
        <v>#REF!</v>
      </c>
    </row>
    <row r="384" spans="1:9" hidden="1" x14ac:dyDescent="0.2">
      <c r="A384" s="10" t="s">
        <v>12</v>
      </c>
      <c r="B384" s="11" t="s">
        <v>78</v>
      </c>
      <c r="C384" s="15"/>
      <c r="D384" s="22"/>
      <c r="E384" s="22"/>
      <c r="F384" s="22"/>
      <c r="G384" s="23"/>
      <c r="H384" s="23"/>
      <c r="I384" s="21" t="e">
        <f>C384/#REF!*100</f>
        <v>#REF!</v>
      </c>
    </row>
    <row r="385" spans="1:9" hidden="1" x14ac:dyDescent="0.2">
      <c r="A385" s="10" t="s">
        <v>11</v>
      </c>
      <c r="B385" s="11" t="s">
        <v>78</v>
      </c>
      <c r="C385" s="15"/>
      <c r="D385" s="22"/>
      <c r="E385" s="22"/>
      <c r="F385" s="22"/>
      <c r="G385" s="23"/>
      <c r="H385" s="23"/>
      <c r="I385" s="21" t="e">
        <f>C385/#REF!*100</f>
        <v>#REF!</v>
      </c>
    </row>
    <row r="386" spans="1:9" ht="33.75" hidden="1" x14ac:dyDescent="0.2">
      <c r="A386" s="10" t="s">
        <v>27</v>
      </c>
      <c r="B386" s="11" t="s">
        <v>78</v>
      </c>
      <c r="C386" s="15"/>
      <c r="D386" s="22"/>
      <c r="E386" s="22"/>
      <c r="F386" s="22"/>
      <c r="G386" s="23"/>
      <c r="H386" s="23"/>
      <c r="I386" s="21" t="e">
        <f>C386/#REF!*100</f>
        <v>#REF!</v>
      </c>
    </row>
    <row r="387" spans="1:9" ht="25.5" x14ac:dyDescent="0.2">
      <c r="A387" s="8" t="s">
        <v>325</v>
      </c>
      <c r="B387" s="9" t="s">
        <v>77</v>
      </c>
      <c r="C387" s="16">
        <f>C388+C419+C424</f>
        <v>299282.3</v>
      </c>
      <c r="D387" s="20">
        <f t="shared" ref="D387:F387" si="34">D388+D419+D424</f>
        <v>594714.8600000001</v>
      </c>
      <c r="E387" s="20">
        <f t="shared" si="34"/>
        <v>595187.58199999994</v>
      </c>
      <c r="F387" s="20">
        <f t="shared" si="34"/>
        <v>272702.56</v>
      </c>
      <c r="G387" s="21">
        <f>F387/D387*100</f>
        <v>45.854337656873071</v>
      </c>
      <c r="H387" s="21">
        <f>F387/E387*100</f>
        <v>45.81791829117833</v>
      </c>
      <c r="I387" s="21">
        <f>F387/C387*100</f>
        <v>91.118839971491809</v>
      </c>
    </row>
    <row r="388" spans="1:9" ht="22.5" x14ac:dyDescent="0.2">
      <c r="A388" s="10" t="s">
        <v>305</v>
      </c>
      <c r="B388" s="11" t="s">
        <v>76</v>
      </c>
      <c r="C388" s="22">
        <v>279664.09999999998</v>
      </c>
      <c r="D388" s="22">
        <v>545261.17000000004</v>
      </c>
      <c r="E388" s="22">
        <v>545018.99199999997</v>
      </c>
      <c r="F388" s="22">
        <v>251287.96900000001</v>
      </c>
      <c r="G388" s="23">
        <f t="shared" ref="G388:G424" si="35">F388/D388*100</f>
        <v>46.08579939774549</v>
      </c>
      <c r="H388" s="23">
        <f t="shared" ref="H388:H424" si="36">F388/E388*100</f>
        <v>46.106277522160191</v>
      </c>
      <c r="I388" s="23">
        <f t="shared" ref="I388:I424" si="37">F388/C388*100</f>
        <v>89.85349531813344</v>
      </c>
    </row>
    <row r="389" spans="1:9" ht="56.25" hidden="1" x14ac:dyDescent="0.2">
      <c r="A389" s="10" t="s">
        <v>74</v>
      </c>
      <c r="B389" s="11" t="s">
        <v>73</v>
      </c>
      <c r="C389" s="22"/>
      <c r="D389" s="22"/>
      <c r="E389" s="22"/>
      <c r="F389" s="22"/>
      <c r="G389" s="23" t="e">
        <f t="shared" si="35"/>
        <v>#DIV/0!</v>
      </c>
      <c r="H389" s="23" t="e">
        <f t="shared" si="36"/>
        <v>#DIV/0!</v>
      </c>
      <c r="I389" s="23" t="e">
        <f t="shared" si="37"/>
        <v>#DIV/0!</v>
      </c>
    </row>
    <row r="390" spans="1:9" hidden="1" x14ac:dyDescent="0.2">
      <c r="A390" s="10" t="s">
        <v>12</v>
      </c>
      <c r="B390" s="11" t="s">
        <v>73</v>
      </c>
      <c r="C390" s="22"/>
      <c r="D390" s="22"/>
      <c r="E390" s="22"/>
      <c r="F390" s="22"/>
      <c r="G390" s="23" t="e">
        <f t="shared" si="35"/>
        <v>#DIV/0!</v>
      </c>
      <c r="H390" s="23" t="e">
        <f t="shared" si="36"/>
        <v>#DIV/0!</v>
      </c>
      <c r="I390" s="23" t="e">
        <f t="shared" si="37"/>
        <v>#DIV/0!</v>
      </c>
    </row>
    <row r="391" spans="1:9" ht="33.75" hidden="1" x14ac:dyDescent="0.2">
      <c r="A391" s="10" t="s">
        <v>29</v>
      </c>
      <c r="B391" s="11" t="s">
        <v>73</v>
      </c>
      <c r="C391" s="22"/>
      <c r="D391" s="22"/>
      <c r="E391" s="22"/>
      <c r="F391" s="22"/>
      <c r="G391" s="23" t="e">
        <f t="shared" si="35"/>
        <v>#DIV/0!</v>
      </c>
      <c r="H391" s="23" t="e">
        <f t="shared" si="36"/>
        <v>#DIV/0!</v>
      </c>
      <c r="I391" s="23" t="e">
        <f t="shared" si="37"/>
        <v>#DIV/0!</v>
      </c>
    </row>
    <row r="392" spans="1:9" hidden="1" x14ac:dyDescent="0.2">
      <c r="A392" s="10" t="s">
        <v>15</v>
      </c>
      <c r="B392" s="11" t="s">
        <v>73</v>
      </c>
      <c r="C392" s="22"/>
      <c r="D392" s="22"/>
      <c r="E392" s="22"/>
      <c r="F392" s="22"/>
      <c r="G392" s="23" t="e">
        <f t="shared" si="35"/>
        <v>#DIV/0!</v>
      </c>
      <c r="H392" s="23" t="e">
        <f t="shared" si="36"/>
        <v>#DIV/0!</v>
      </c>
      <c r="I392" s="23" t="e">
        <f t="shared" si="37"/>
        <v>#DIV/0!</v>
      </c>
    </row>
    <row r="393" spans="1:9" ht="33.75" hidden="1" x14ac:dyDescent="0.2">
      <c r="A393" s="10" t="s">
        <v>13</v>
      </c>
      <c r="B393" s="11" t="s">
        <v>73</v>
      </c>
      <c r="C393" s="22"/>
      <c r="D393" s="22"/>
      <c r="E393" s="22"/>
      <c r="F393" s="22"/>
      <c r="G393" s="23" t="e">
        <f t="shared" si="35"/>
        <v>#DIV/0!</v>
      </c>
      <c r="H393" s="23" t="e">
        <f t="shared" si="36"/>
        <v>#DIV/0!</v>
      </c>
      <c r="I393" s="23" t="e">
        <f t="shared" si="37"/>
        <v>#DIV/0!</v>
      </c>
    </row>
    <row r="394" spans="1:9" ht="22.5" hidden="1" x14ac:dyDescent="0.2">
      <c r="A394" s="10" t="s">
        <v>30</v>
      </c>
      <c r="B394" s="11" t="s">
        <v>73</v>
      </c>
      <c r="C394" s="22"/>
      <c r="D394" s="22"/>
      <c r="E394" s="22"/>
      <c r="F394" s="22"/>
      <c r="G394" s="23" t="e">
        <f t="shared" si="35"/>
        <v>#DIV/0!</v>
      </c>
      <c r="H394" s="23" t="e">
        <f t="shared" si="36"/>
        <v>#DIV/0!</v>
      </c>
      <c r="I394" s="23" t="e">
        <f t="shared" si="37"/>
        <v>#DIV/0!</v>
      </c>
    </row>
    <row r="395" spans="1:9" hidden="1" x14ac:dyDescent="0.2">
      <c r="A395" s="10" t="s">
        <v>15</v>
      </c>
      <c r="B395" s="11" t="s">
        <v>73</v>
      </c>
      <c r="C395" s="22"/>
      <c r="D395" s="22"/>
      <c r="E395" s="22"/>
      <c r="F395" s="22"/>
      <c r="G395" s="23" t="e">
        <f t="shared" si="35"/>
        <v>#DIV/0!</v>
      </c>
      <c r="H395" s="23" t="e">
        <f t="shared" si="36"/>
        <v>#DIV/0!</v>
      </c>
      <c r="I395" s="23" t="e">
        <f t="shared" si="37"/>
        <v>#DIV/0!</v>
      </c>
    </row>
    <row r="396" spans="1:9" ht="33.75" hidden="1" x14ac:dyDescent="0.2">
      <c r="A396" s="10" t="s">
        <v>13</v>
      </c>
      <c r="B396" s="11" t="s">
        <v>73</v>
      </c>
      <c r="C396" s="22"/>
      <c r="D396" s="22"/>
      <c r="E396" s="22"/>
      <c r="F396" s="22"/>
      <c r="G396" s="23" t="e">
        <f t="shared" si="35"/>
        <v>#DIV/0!</v>
      </c>
      <c r="H396" s="23" t="e">
        <f t="shared" si="36"/>
        <v>#DIV/0!</v>
      </c>
      <c r="I396" s="23" t="e">
        <f t="shared" si="37"/>
        <v>#DIV/0!</v>
      </c>
    </row>
    <row r="397" spans="1:9" ht="56.25" hidden="1" x14ac:dyDescent="0.2">
      <c r="A397" s="10" t="s">
        <v>72</v>
      </c>
      <c r="B397" s="11" t="s">
        <v>71</v>
      </c>
      <c r="C397" s="22"/>
      <c r="D397" s="22"/>
      <c r="E397" s="22"/>
      <c r="F397" s="22"/>
      <c r="G397" s="23" t="e">
        <f t="shared" si="35"/>
        <v>#DIV/0!</v>
      </c>
      <c r="H397" s="23" t="e">
        <f t="shared" si="36"/>
        <v>#DIV/0!</v>
      </c>
      <c r="I397" s="23" t="e">
        <f t="shared" si="37"/>
        <v>#DIV/0!</v>
      </c>
    </row>
    <row r="398" spans="1:9" hidden="1" x14ac:dyDescent="0.2">
      <c r="A398" s="10" t="s">
        <v>12</v>
      </c>
      <c r="B398" s="11" t="s">
        <v>71</v>
      </c>
      <c r="C398" s="22"/>
      <c r="D398" s="22"/>
      <c r="E398" s="22"/>
      <c r="F398" s="22"/>
      <c r="G398" s="23" t="e">
        <f t="shared" si="35"/>
        <v>#DIV/0!</v>
      </c>
      <c r="H398" s="23" t="e">
        <f t="shared" si="36"/>
        <v>#DIV/0!</v>
      </c>
      <c r="I398" s="23" t="e">
        <f t="shared" si="37"/>
        <v>#DIV/0!</v>
      </c>
    </row>
    <row r="399" spans="1:9" ht="22.5" hidden="1" x14ac:dyDescent="0.2">
      <c r="A399" s="10" t="s">
        <v>30</v>
      </c>
      <c r="B399" s="11" t="s">
        <v>71</v>
      </c>
      <c r="C399" s="22"/>
      <c r="D399" s="22"/>
      <c r="E399" s="22"/>
      <c r="F399" s="22"/>
      <c r="G399" s="23" t="e">
        <f t="shared" si="35"/>
        <v>#DIV/0!</v>
      </c>
      <c r="H399" s="23" t="e">
        <f t="shared" si="36"/>
        <v>#DIV/0!</v>
      </c>
      <c r="I399" s="23" t="e">
        <f t="shared" si="37"/>
        <v>#DIV/0!</v>
      </c>
    </row>
    <row r="400" spans="1:9" hidden="1" x14ac:dyDescent="0.2">
      <c r="A400" s="10" t="s">
        <v>15</v>
      </c>
      <c r="B400" s="11" t="s">
        <v>71</v>
      </c>
      <c r="C400" s="22"/>
      <c r="D400" s="22"/>
      <c r="E400" s="22"/>
      <c r="F400" s="22"/>
      <c r="G400" s="23" t="e">
        <f t="shared" si="35"/>
        <v>#DIV/0!</v>
      </c>
      <c r="H400" s="23" t="e">
        <f t="shared" si="36"/>
        <v>#DIV/0!</v>
      </c>
      <c r="I400" s="23" t="e">
        <f t="shared" si="37"/>
        <v>#DIV/0!</v>
      </c>
    </row>
    <row r="401" spans="1:9" ht="33.75" hidden="1" x14ac:dyDescent="0.2">
      <c r="A401" s="10" t="s">
        <v>13</v>
      </c>
      <c r="B401" s="11" t="s">
        <v>71</v>
      </c>
      <c r="C401" s="22"/>
      <c r="D401" s="22"/>
      <c r="E401" s="22"/>
      <c r="F401" s="22"/>
      <c r="G401" s="23" t="e">
        <f t="shared" si="35"/>
        <v>#DIV/0!</v>
      </c>
      <c r="H401" s="23" t="e">
        <f t="shared" si="36"/>
        <v>#DIV/0!</v>
      </c>
      <c r="I401" s="23" t="e">
        <f t="shared" si="37"/>
        <v>#DIV/0!</v>
      </c>
    </row>
    <row r="402" spans="1:9" ht="56.25" hidden="1" x14ac:dyDescent="0.2">
      <c r="A402" s="10" t="s">
        <v>70</v>
      </c>
      <c r="B402" s="11" t="s">
        <v>69</v>
      </c>
      <c r="C402" s="22"/>
      <c r="D402" s="22"/>
      <c r="E402" s="22"/>
      <c r="F402" s="22"/>
      <c r="G402" s="23" t="e">
        <f t="shared" si="35"/>
        <v>#DIV/0!</v>
      </c>
      <c r="H402" s="23" t="e">
        <f t="shared" si="36"/>
        <v>#DIV/0!</v>
      </c>
      <c r="I402" s="23" t="e">
        <f t="shared" si="37"/>
        <v>#DIV/0!</v>
      </c>
    </row>
    <row r="403" spans="1:9" hidden="1" x14ac:dyDescent="0.2">
      <c r="A403" s="10" t="s">
        <v>12</v>
      </c>
      <c r="B403" s="11" t="s">
        <v>69</v>
      </c>
      <c r="C403" s="22"/>
      <c r="D403" s="22"/>
      <c r="E403" s="22"/>
      <c r="F403" s="22"/>
      <c r="G403" s="23" t="e">
        <f t="shared" si="35"/>
        <v>#DIV/0!</v>
      </c>
      <c r="H403" s="23" t="e">
        <f t="shared" si="36"/>
        <v>#DIV/0!</v>
      </c>
      <c r="I403" s="23" t="e">
        <f t="shared" si="37"/>
        <v>#DIV/0!</v>
      </c>
    </row>
    <row r="404" spans="1:9" ht="33.75" hidden="1" x14ac:dyDescent="0.2">
      <c r="A404" s="10" t="s">
        <v>29</v>
      </c>
      <c r="B404" s="11" t="s">
        <v>69</v>
      </c>
      <c r="C404" s="22"/>
      <c r="D404" s="22"/>
      <c r="E404" s="22"/>
      <c r="F404" s="22"/>
      <c r="G404" s="23" t="e">
        <f t="shared" si="35"/>
        <v>#DIV/0!</v>
      </c>
      <c r="H404" s="23" t="e">
        <f t="shared" si="36"/>
        <v>#DIV/0!</v>
      </c>
      <c r="I404" s="23" t="e">
        <f t="shared" si="37"/>
        <v>#DIV/0!</v>
      </c>
    </row>
    <row r="405" spans="1:9" ht="22.5" hidden="1" x14ac:dyDescent="0.2">
      <c r="A405" s="10" t="s">
        <v>14</v>
      </c>
      <c r="B405" s="11" t="s">
        <v>69</v>
      </c>
      <c r="C405" s="22"/>
      <c r="D405" s="22"/>
      <c r="E405" s="22"/>
      <c r="F405" s="22"/>
      <c r="G405" s="23" t="e">
        <f t="shared" si="35"/>
        <v>#DIV/0!</v>
      </c>
      <c r="H405" s="23" t="e">
        <f t="shared" si="36"/>
        <v>#DIV/0!</v>
      </c>
      <c r="I405" s="23" t="e">
        <f t="shared" si="37"/>
        <v>#DIV/0!</v>
      </c>
    </row>
    <row r="406" spans="1:9" ht="22.5" hidden="1" x14ac:dyDescent="0.2">
      <c r="A406" s="10" t="s">
        <v>7</v>
      </c>
      <c r="B406" s="11" t="s">
        <v>69</v>
      </c>
      <c r="C406" s="22"/>
      <c r="D406" s="22"/>
      <c r="E406" s="22"/>
      <c r="F406" s="22"/>
      <c r="G406" s="23" t="e">
        <f t="shared" si="35"/>
        <v>#DIV/0!</v>
      </c>
      <c r="H406" s="23" t="e">
        <f t="shared" si="36"/>
        <v>#DIV/0!</v>
      </c>
      <c r="I406" s="23" t="e">
        <f t="shared" si="37"/>
        <v>#DIV/0!</v>
      </c>
    </row>
    <row r="407" spans="1:9" ht="22.5" hidden="1" x14ac:dyDescent="0.2">
      <c r="A407" s="10" t="s">
        <v>6</v>
      </c>
      <c r="B407" s="11" t="s">
        <v>69</v>
      </c>
      <c r="C407" s="22"/>
      <c r="D407" s="22"/>
      <c r="E407" s="22"/>
      <c r="F407" s="22"/>
      <c r="G407" s="23" t="e">
        <f t="shared" si="35"/>
        <v>#DIV/0!</v>
      </c>
      <c r="H407" s="23" t="e">
        <f t="shared" si="36"/>
        <v>#DIV/0!</v>
      </c>
      <c r="I407" s="23" t="e">
        <f t="shared" si="37"/>
        <v>#DIV/0!</v>
      </c>
    </row>
    <row r="408" spans="1:9" hidden="1" x14ac:dyDescent="0.2">
      <c r="A408" s="10" t="s">
        <v>4</v>
      </c>
      <c r="B408" s="11" t="s">
        <v>69</v>
      </c>
      <c r="C408" s="22"/>
      <c r="D408" s="22"/>
      <c r="E408" s="22"/>
      <c r="F408" s="22"/>
      <c r="G408" s="23" t="e">
        <f t="shared" si="35"/>
        <v>#DIV/0!</v>
      </c>
      <c r="H408" s="23" t="e">
        <f t="shared" si="36"/>
        <v>#DIV/0!</v>
      </c>
      <c r="I408" s="23" t="e">
        <f t="shared" si="37"/>
        <v>#DIV/0!</v>
      </c>
    </row>
    <row r="409" spans="1:9" hidden="1" x14ac:dyDescent="0.2">
      <c r="A409" s="10" t="s">
        <v>3</v>
      </c>
      <c r="B409" s="11" t="s">
        <v>69</v>
      </c>
      <c r="C409" s="22"/>
      <c r="D409" s="22"/>
      <c r="E409" s="22"/>
      <c r="F409" s="22"/>
      <c r="G409" s="23" t="e">
        <f t="shared" si="35"/>
        <v>#DIV/0!</v>
      </c>
      <c r="H409" s="23" t="e">
        <f t="shared" si="36"/>
        <v>#DIV/0!</v>
      </c>
      <c r="I409" s="23" t="e">
        <f t="shared" si="37"/>
        <v>#DIV/0!</v>
      </c>
    </row>
    <row r="410" spans="1:9" ht="56.25" hidden="1" x14ac:dyDescent="0.2">
      <c r="A410" s="10" t="s">
        <v>68</v>
      </c>
      <c r="B410" s="11" t="s">
        <v>67</v>
      </c>
      <c r="C410" s="22"/>
      <c r="D410" s="22"/>
      <c r="E410" s="22"/>
      <c r="F410" s="22"/>
      <c r="G410" s="23" t="e">
        <f t="shared" si="35"/>
        <v>#DIV/0!</v>
      </c>
      <c r="H410" s="23" t="e">
        <f t="shared" si="36"/>
        <v>#DIV/0!</v>
      </c>
      <c r="I410" s="23" t="e">
        <f t="shared" si="37"/>
        <v>#DIV/0!</v>
      </c>
    </row>
    <row r="411" spans="1:9" hidden="1" x14ac:dyDescent="0.2">
      <c r="A411" s="10" t="s">
        <v>2</v>
      </c>
      <c r="B411" s="11" t="s">
        <v>67</v>
      </c>
      <c r="C411" s="22"/>
      <c r="D411" s="22"/>
      <c r="E411" s="22"/>
      <c r="F411" s="22"/>
      <c r="G411" s="23" t="e">
        <f t="shared" si="35"/>
        <v>#DIV/0!</v>
      </c>
      <c r="H411" s="23" t="e">
        <f t="shared" si="36"/>
        <v>#DIV/0!</v>
      </c>
      <c r="I411" s="23" t="e">
        <f t="shared" si="37"/>
        <v>#DIV/0!</v>
      </c>
    </row>
    <row r="412" spans="1:9" hidden="1" x14ac:dyDescent="0.2">
      <c r="A412" s="10" t="s">
        <v>28</v>
      </c>
      <c r="B412" s="11" t="s">
        <v>67</v>
      </c>
      <c r="C412" s="22"/>
      <c r="D412" s="22"/>
      <c r="E412" s="22"/>
      <c r="F412" s="22"/>
      <c r="G412" s="23" t="e">
        <f t="shared" si="35"/>
        <v>#DIV/0!</v>
      </c>
      <c r="H412" s="23" t="e">
        <f t="shared" si="36"/>
        <v>#DIV/0!</v>
      </c>
      <c r="I412" s="23" t="e">
        <f t="shared" si="37"/>
        <v>#DIV/0!</v>
      </c>
    </row>
    <row r="413" spans="1:9" ht="22.5" hidden="1" x14ac:dyDescent="0.2">
      <c r="A413" s="10" t="s">
        <v>7</v>
      </c>
      <c r="B413" s="11" t="s">
        <v>67</v>
      </c>
      <c r="C413" s="22"/>
      <c r="D413" s="22"/>
      <c r="E413" s="22"/>
      <c r="F413" s="22"/>
      <c r="G413" s="23" t="e">
        <f t="shared" si="35"/>
        <v>#DIV/0!</v>
      </c>
      <c r="H413" s="23" t="e">
        <f t="shared" si="36"/>
        <v>#DIV/0!</v>
      </c>
      <c r="I413" s="23" t="e">
        <f t="shared" si="37"/>
        <v>#DIV/0!</v>
      </c>
    </row>
    <row r="414" spans="1:9" ht="56.25" hidden="1" x14ac:dyDescent="0.2">
      <c r="A414" s="10" t="s">
        <v>66</v>
      </c>
      <c r="B414" s="11" t="s">
        <v>65</v>
      </c>
      <c r="C414" s="22"/>
      <c r="D414" s="22"/>
      <c r="E414" s="22"/>
      <c r="F414" s="22"/>
      <c r="G414" s="23" t="e">
        <f t="shared" si="35"/>
        <v>#DIV/0!</v>
      </c>
      <c r="H414" s="23" t="e">
        <f t="shared" si="36"/>
        <v>#DIV/0!</v>
      </c>
      <c r="I414" s="23" t="e">
        <f t="shared" si="37"/>
        <v>#DIV/0!</v>
      </c>
    </row>
    <row r="415" spans="1:9" hidden="1" x14ac:dyDescent="0.2">
      <c r="A415" s="10" t="s">
        <v>12</v>
      </c>
      <c r="B415" s="11" t="s">
        <v>65</v>
      </c>
      <c r="C415" s="22"/>
      <c r="D415" s="22"/>
      <c r="E415" s="22"/>
      <c r="F415" s="22"/>
      <c r="G415" s="23" t="e">
        <f t="shared" si="35"/>
        <v>#DIV/0!</v>
      </c>
      <c r="H415" s="23" t="e">
        <f t="shared" si="36"/>
        <v>#DIV/0!</v>
      </c>
      <c r="I415" s="23" t="e">
        <f t="shared" si="37"/>
        <v>#DIV/0!</v>
      </c>
    </row>
    <row r="416" spans="1:9" hidden="1" x14ac:dyDescent="0.2">
      <c r="A416" s="10" t="s">
        <v>11</v>
      </c>
      <c r="B416" s="11" t="s">
        <v>65</v>
      </c>
      <c r="C416" s="22"/>
      <c r="D416" s="22"/>
      <c r="E416" s="22"/>
      <c r="F416" s="22"/>
      <c r="G416" s="23" t="e">
        <f t="shared" si="35"/>
        <v>#DIV/0!</v>
      </c>
      <c r="H416" s="23" t="e">
        <f t="shared" si="36"/>
        <v>#DIV/0!</v>
      </c>
      <c r="I416" s="23" t="e">
        <f t="shared" si="37"/>
        <v>#DIV/0!</v>
      </c>
    </row>
    <row r="417" spans="1:9" ht="22.5" hidden="1" x14ac:dyDescent="0.2">
      <c r="A417" s="10" t="s">
        <v>14</v>
      </c>
      <c r="B417" s="11" t="s">
        <v>65</v>
      </c>
      <c r="C417" s="22"/>
      <c r="D417" s="22"/>
      <c r="E417" s="22"/>
      <c r="F417" s="22"/>
      <c r="G417" s="23" t="e">
        <f t="shared" si="35"/>
        <v>#DIV/0!</v>
      </c>
      <c r="H417" s="23" t="e">
        <f t="shared" si="36"/>
        <v>#DIV/0!</v>
      </c>
      <c r="I417" s="23" t="e">
        <f t="shared" si="37"/>
        <v>#DIV/0!</v>
      </c>
    </row>
    <row r="418" spans="1:9" ht="22.5" hidden="1" x14ac:dyDescent="0.2">
      <c r="A418" s="10" t="s">
        <v>6</v>
      </c>
      <c r="B418" s="11" t="s">
        <v>65</v>
      </c>
      <c r="C418" s="22"/>
      <c r="D418" s="22"/>
      <c r="E418" s="22"/>
      <c r="F418" s="22"/>
      <c r="G418" s="23" t="e">
        <f t="shared" si="35"/>
        <v>#DIV/0!</v>
      </c>
      <c r="H418" s="23" t="e">
        <f t="shared" si="36"/>
        <v>#DIV/0!</v>
      </c>
      <c r="I418" s="23" t="e">
        <f t="shared" si="37"/>
        <v>#DIV/0!</v>
      </c>
    </row>
    <row r="419" spans="1:9" ht="22.5" x14ac:dyDescent="0.2">
      <c r="A419" s="10" t="s">
        <v>64</v>
      </c>
      <c r="B419" s="11" t="s">
        <v>63</v>
      </c>
      <c r="C419" s="22">
        <v>28.8</v>
      </c>
      <c r="D419" s="22">
        <v>355</v>
      </c>
      <c r="E419" s="22">
        <v>355</v>
      </c>
      <c r="F419" s="22">
        <v>31.7</v>
      </c>
      <c r="G419" s="23">
        <f t="shared" si="35"/>
        <v>8.929577464788732</v>
      </c>
      <c r="H419" s="23">
        <f t="shared" si="36"/>
        <v>8.929577464788732</v>
      </c>
      <c r="I419" s="23">
        <f t="shared" si="37"/>
        <v>110.06944444444444</v>
      </c>
    </row>
    <row r="420" spans="1:9" ht="33.75" hidden="1" x14ac:dyDescent="0.2">
      <c r="A420" s="10" t="s">
        <v>62</v>
      </c>
      <c r="B420" s="11" t="s">
        <v>61</v>
      </c>
      <c r="C420" s="22"/>
      <c r="D420" s="22"/>
      <c r="E420" s="22"/>
      <c r="F420" s="22"/>
      <c r="G420" s="23" t="e">
        <f t="shared" si="35"/>
        <v>#DIV/0!</v>
      </c>
      <c r="H420" s="23" t="e">
        <f t="shared" si="36"/>
        <v>#DIV/0!</v>
      </c>
      <c r="I420" s="23" t="e">
        <f t="shared" si="37"/>
        <v>#DIV/0!</v>
      </c>
    </row>
    <row r="421" spans="1:9" hidden="1" x14ac:dyDescent="0.2">
      <c r="A421" s="10" t="s">
        <v>12</v>
      </c>
      <c r="B421" s="11" t="s">
        <v>61</v>
      </c>
      <c r="C421" s="22"/>
      <c r="D421" s="22"/>
      <c r="E421" s="22"/>
      <c r="F421" s="22"/>
      <c r="G421" s="23" t="e">
        <f t="shared" si="35"/>
        <v>#DIV/0!</v>
      </c>
      <c r="H421" s="23" t="e">
        <f t="shared" si="36"/>
        <v>#DIV/0!</v>
      </c>
      <c r="I421" s="23" t="e">
        <f t="shared" si="37"/>
        <v>#DIV/0!</v>
      </c>
    </row>
    <row r="422" spans="1:9" hidden="1" x14ac:dyDescent="0.2">
      <c r="A422" s="10" t="s">
        <v>11</v>
      </c>
      <c r="B422" s="11" t="s">
        <v>61</v>
      </c>
      <c r="C422" s="22"/>
      <c r="D422" s="22"/>
      <c r="E422" s="22"/>
      <c r="F422" s="22"/>
      <c r="G422" s="23" t="e">
        <f t="shared" si="35"/>
        <v>#DIV/0!</v>
      </c>
      <c r="H422" s="23" t="e">
        <f t="shared" si="36"/>
        <v>#DIV/0!</v>
      </c>
      <c r="I422" s="23" t="e">
        <f t="shared" si="37"/>
        <v>#DIV/0!</v>
      </c>
    </row>
    <row r="423" spans="1:9" ht="22.5" hidden="1" x14ac:dyDescent="0.2">
      <c r="A423" s="10" t="s">
        <v>6</v>
      </c>
      <c r="B423" s="11" t="s">
        <v>61</v>
      </c>
      <c r="C423" s="22"/>
      <c r="D423" s="22"/>
      <c r="E423" s="22"/>
      <c r="F423" s="22"/>
      <c r="G423" s="23" t="e">
        <f t="shared" si="35"/>
        <v>#DIV/0!</v>
      </c>
      <c r="H423" s="23" t="e">
        <f t="shared" si="36"/>
        <v>#DIV/0!</v>
      </c>
      <c r="I423" s="23" t="e">
        <f t="shared" si="37"/>
        <v>#DIV/0!</v>
      </c>
    </row>
    <row r="424" spans="1:9" ht="45" x14ac:dyDescent="0.2">
      <c r="A424" s="10" t="s">
        <v>60</v>
      </c>
      <c r="B424" s="11" t="s">
        <v>59</v>
      </c>
      <c r="C424" s="22">
        <v>19589.400000000001</v>
      </c>
      <c r="D424" s="22">
        <v>49098.69</v>
      </c>
      <c r="E424" s="22">
        <v>49813.59</v>
      </c>
      <c r="F424" s="22">
        <v>21382.891</v>
      </c>
      <c r="G424" s="23">
        <f t="shared" si="35"/>
        <v>43.550838118084208</v>
      </c>
      <c r="H424" s="23">
        <f t="shared" si="36"/>
        <v>42.925818034797338</v>
      </c>
      <c r="I424" s="23">
        <f t="shared" si="37"/>
        <v>109.15541568399236</v>
      </c>
    </row>
    <row r="425" spans="1:9" ht="90" hidden="1" x14ac:dyDescent="0.2">
      <c r="A425" s="10" t="s">
        <v>58</v>
      </c>
      <c r="B425" s="11" t="s">
        <v>57</v>
      </c>
      <c r="C425" s="15"/>
      <c r="D425" s="22"/>
      <c r="E425" s="22"/>
      <c r="F425" s="22"/>
      <c r="G425" s="23"/>
      <c r="H425" s="23"/>
      <c r="I425" s="21" t="e">
        <f>C425/#REF!*100</f>
        <v>#REF!</v>
      </c>
    </row>
    <row r="426" spans="1:9" hidden="1" x14ac:dyDescent="0.2">
      <c r="A426" s="10" t="s">
        <v>2</v>
      </c>
      <c r="B426" s="11" t="s">
        <v>57</v>
      </c>
      <c r="C426" s="15"/>
      <c r="D426" s="22"/>
      <c r="E426" s="22"/>
      <c r="F426" s="22"/>
      <c r="G426" s="23"/>
      <c r="H426" s="23"/>
      <c r="I426" s="21" t="e">
        <f>C426/#REF!*100</f>
        <v>#REF!</v>
      </c>
    </row>
    <row r="427" spans="1:9" hidden="1" x14ac:dyDescent="0.2">
      <c r="A427" s="10" t="s">
        <v>1</v>
      </c>
      <c r="B427" s="11" t="s">
        <v>57</v>
      </c>
      <c r="C427" s="15"/>
      <c r="D427" s="22"/>
      <c r="E427" s="22"/>
      <c r="F427" s="22"/>
      <c r="G427" s="23"/>
      <c r="H427" s="23"/>
      <c r="I427" s="21" t="e">
        <f>C427/#REF!*100</f>
        <v>#REF!</v>
      </c>
    </row>
    <row r="428" spans="1:9" ht="33.75" hidden="1" x14ac:dyDescent="0.2">
      <c r="A428" s="10" t="s">
        <v>0</v>
      </c>
      <c r="B428" s="11" t="s">
        <v>57</v>
      </c>
      <c r="C428" s="15"/>
      <c r="D428" s="22"/>
      <c r="E428" s="22"/>
      <c r="F428" s="22"/>
      <c r="G428" s="23"/>
      <c r="H428" s="23"/>
      <c r="I428" s="21" t="e">
        <f>C428/#REF!*100</f>
        <v>#REF!</v>
      </c>
    </row>
    <row r="429" spans="1:9" ht="112.5" hidden="1" x14ac:dyDescent="0.2">
      <c r="A429" s="10" t="s">
        <v>56</v>
      </c>
      <c r="B429" s="11" t="s">
        <v>55</v>
      </c>
      <c r="C429" s="15"/>
      <c r="D429" s="22"/>
      <c r="E429" s="22"/>
      <c r="F429" s="22"/>
      <c r="G429" s="23"/>
      <c r="H429" s="23"/>
      <c r="I429" s="21" t="e">
        <f>C429/#REF!*100</f>
        <v>#REF!</v>
      </c>
    </row>
    <row r="430" spans="1:9" hidden="1" x14ac:dyDescent="0.2">
      <c r="A430" s="10" t="s">
        <v>2</v>
      </c>
      <c r="B430" s="11" t="s">
        <v>55</v>
      </c>
      <c r="C430" s="15"/>
      <c r="D430" s="22"/>
      <c r="E430" s="22"/>
      <c r="F430" s="22"/>
      <c r="G430" s="23"/>
      <c r="H430" s="23"/>
      <c r="I430" s="21" t="e">
        <f>C430/#REF!*100</f>
        <v>#REF!</v>
      </c>
    </row>
    <row r="431" spans="1:9" hidden="1" x14ac:dyDescent="0.2">
      <c r="A431" s="10" t="s">
        <v>1</v>
      </c>
      <c r="B431" s="11" t="s">
        <v>55</v>
      </c>
      <c r="C431" s="15"/>
      <c r="D431" s="22"/>
      <c r="E431" s="22"/>
      <c r="F431" s="22"/>
      <c r="G431" s="23"/>
      <c r="H431" s="23"/>
      <c r="I431" s="21" t="e">
        <f>C431/#REF!*100</f>
        <v>#REF!</v>
      </c>
    </row>
    <row r="432" spans="1:9" ht="33.75" hidden="1" x14ac:dyDescent="0.2">
      <c r="A432" s="10" t="s">
        <v>0</v>
      </c>
      <c r="B432" s="11" t="s">
        <v>55</v>
      </c>
      <c r="C432" s="15"/>
      <c r="D432" s="22"/>
      <c r="E432" s="22"/>
      <c r="F432" s="22"/>
      <c r="G432" s="23"/>
      <c r="H432" s="23"/>
      <c r="I432" s="21" t="e">
        <f>C432/#REF!*100</f>
        <v>#REF!</v>
      </c>
    </row>
    <row r="433" spans="1:9" ht="112.5" hidden="1" x14ac:dyDescent="0.2">
      <c r="A433" s="10" t="s">
        <v>54</v>
      </c>
      <c r="B433" s="11" t="s">
        <v>53</v>
      </c>
      <c r="C433" s="15"/>
      <c r="D433" s="22"/>
      <c r="E433" s="22"/>
      <c r="F433" s="22"/>
      <c r="G433" s="23"/>
      <c r="H433" s="23"/>
      <c r="I433" s="21" t="e">
        <f>C433/#REF!*100</f>
        <v>#REF!</v>
      </c>
    </row>
    <row r="434" spans="1:9" hidden="1" x14ac:dyDescent="0.2">
      <c r="A434" s="10" t="s">
        <v>2</v>
      </c>
      <c r="B434" s="11" t="s">
        <v>53</v>
      </c>
      <c r="C434" s="15"/>
      <c r="D434" s="22"/>
      <c r="E434" s="22"/>
      <c r="F434" s="22"/>
      <c r="G434" s="23"/>
      <c r="H434" s="23"/>
      <c r="I434" s="21" t="e">
        <f>C434/#REF!*100</f>
        <v>#REF!</v>
      </c>
    </row>
    <row r="435" spans="1:9" hidden="1" x14ac:dyDescent="0.2">
      <c r="A435" s="10" t="s">
        <v>1</v>
      </c>
      <c r="B435" s="11" t="s">
        <v>53</v>
      </c>
      <c r="C435" s="15"/>
      <c r="D435" s="22"/>
      <c r="E435" s="22"/>
      <c r="F435" s="22"/>
      <c r="G435" s="23"/>
      <c r="H435" s="23"/>
      <c r="I435" s="21" t="e">
        <f>C435/#REF!*100</f>
        <v>#REF!</v>
      </c>
    </row>
    <row r="436" spans="1:9" ht="33.75" hidden="1" x14ac:dyDescent="0.2">
      <c r="A436" s="10" t="s">
        <v>0</v>
      </c>
      <c r="B436" s="11" t="s">
        <v>53</v>
      </c>
      <c r="C436" s="15"/>
      <c r="D436" s="22"/>
      <c r="E436" s="22"/>
      <c r="F436" s="22"/>
      <c r="G436" s="23"/>
      <c r="H436" s="23"/>
      <c r="I436" s="21" t="e">
        <f>C436/#REF!*100</f>
        <v>#REF!</v>
      </c>
    </row>
    <row r="437" spans="1:9" ht="38.25" x14ac:dyDescent="0.2">
      <c r="A437" s="8" t="s">
        <v>326</v>
      </c>
      <c r="B437" s="9" t="s">
        <v>52</v>
      </c>
      <c r="C437" s="16">
        <f>C438+C443</f>
        <v>469814.4</v>
      </c>
      <c r="D437" s="20">
        <f t="shared" ref="D437:F437" si="38">D438+D443</f>
        <v>640486.89500000002</v>
      </c>
      <c r="E437" s="20">
        <f t="shared" si="38"/>
        <v>1144838.298</v>
      </c>
      <c r="F437" s="20">
        <f t="shared" si="38"/>
        <v>431343.80599999998</v>
      </c>
      <c r="G437" s="21">
        <f>F437/D437*100</f>
        <v>67.346234461206265</v>
      </c>
      <c r="H437" s="21">
        <f>F437/E437*100</f>
        <v>37.677269074029532</v>
      </c>
      <c r="I437" s="21">
        <f>F437/C437*100</f>
        <v>91.811533660952065</v>
      </c>
    </row>
    <row r="438" spans="1:9" ht="33.75" x14ac:dyDescent="0.2">
      <c r="A438" s="10" t="s">
        <v>302</v>
      </c>
      <c r="B438" s="11" t="s">
        <v>51</v>
      </c>
      <c r="C438" s="22">
        <v>469814.4</v>
      </c>
      <c r="D438" s="22">
        <v>630584.89500000002</v>
      </c>
      <c r="E438" s="22">
        <v>1099629.629</v>
      </c>
      <c r="F438" s="22">
        <v>431343.80599999998</v>
      </c>
      <c r="G438" s="23">
        <f t="shared" ref="G438:G443" si="39">F438/D438*100</f>
        <v>68.403764413037521</v>
      </c>
      <c r="H438" s="23">
        <f t="shared" ref="H438:H443" si="40">F438/E438*100</f>
        <v>39.226280797131921</v>
      </c>
      <c r="I438" s="23">
        <f t="shared" ref="I438:I442" si="41">F438/C438*100</f>
        <v>91.811533660952065</v>
      </c>
    </row>
    <row r="439" spans="1:9" ht="90" hidden="1" x14ac:dyDescent="0.2">
      <c r="A439" s="10" t="s">
        <v>46</v>
      </c>
      <c r="B439" s="11" t="s">
        <v>43</v>
      </c>
      <c r="C439" s="22"/>
      <c r="D439" s="22"/>
      <c r="E439" s="22"/>
      <c r="F439" s="22"/>
      <c r="G439" s="23" t="e">
        <f t="shared" si="39"/>
        <v>#DIV/0!</v>
      </c>
      <c r="H439" s="23" t="e">
        <f t="shared" si="40"/>
        <v>#DIV/0!</v>
      </c>
      <c r="I439" s="23" t="e">
        <f t="shared" si="41"/>
        <v>#DIV/0!</v>
      </c>
    </row>
    <row r="440" spans="1:9" ht="22.5" hidden="1" x14ac:dyDescent="0.2">
      <c r="A440" s="10" t="s">
        <v>45</v>
      </c>
      <c r="B440" s="11" t="s">
        <v>43</v>
      </c>
      <c r="C440" s="22"/>
      <c r="D440" s="22"/>
      <c r="E440" s="22"/>
      <c r="F440" s="22"/>
      <c r="G440" s="23" t="e">
        <f t="shared" si="39"/>
        <v>#DIV/0!</v>
      </c>
      <c r="H440" s="23" t="e">
        <f t="shared" si="40"/>
        <v>#DIV/0!</v>
      </c>
      <c r="I440" s="23" t="e">
        <f t="shared" si="41"/>
        <v>#DIV/0!</v>
      </c>
    </row>
    <row r="441" spans="1:9" hidden="1" x14ac:dyDescent="0.2">
      <c r="A441" s="10" t="s">
        <v>44</v>
      </c>
      <c r="B441" s="11" t="s">
        <v>43</v>
      </c>
      <c r="C441" s="22"/>
      <c r="D441" s="22"/>
      <c r="E441" s="22"/>
      <c r="F441" s="22"/>
      <c r="G441" s="23" t="e">
        <f t="shared" si="39"/>
        <v>#DIV/0!</v>
      </c>
      <c r="H441" s="23" t="e">
        <f t="shared" si="40"/>
        <v>#DIV/0!</v>
      </c>
      <c r="I441" s="23" t="e">
        <f t="shared" si="41"/>
        <v>#DIV/0!</v>
      </c>
    </row>
    <row r="442" spans="1:9" hidden="1" x14ac:dyDescent="0.2">
      <c r="A442" s="10" t="s">
        <v>44</v>
      </c>
      <c r="B442" s="11" t="s">
        <v>43</v>
      </c>
      <c r="C442" s="22"/>
      <c r="D442" s="22"/>
      <c r="E442" s="22"/>
      <c r="F442" s="22"/>
      <c r="G442" s="23" t="e">
        <f t="shared" si="39"/>
        <v>#DIV/0!</v>
      </c>
      <c r="H442" s="23" t="e">
        <f t="shared" si="40"/>
        <v>#DIV/0!</v>
      </c>
      <c r="I442" s="23" t="e">
        <f t="shared" si="41"/>
        <v>#DIV/0!</v>
      </c>
    </row>
    <row r="443" spans="1:9" ht="22.5" x14ac:dyDescent="0.2">
      <c r="A443" s="10" t="s">
        <v>42</v>
      </c>
      <c r="B443" s="11" t="s">
        <v>41</v>
      </c>
      <c r="C443" s="22">
        <v>0</v>
      </c>
      <c r="D443" s="22">
        <v>9902</v>
      </c>
      <c r="E443" s="22">
        <v>45208.669000000002</v>
      </c>
      <c r="F443" s="22">
        <v>0</v>
      </c>
      <c r="G443" s="23">
        <f t="shared" si="39"/>
        <v>0</v>
      </c>
      <c r="H443" s="23">
        <f t="shared" si="40"/>
        <v>0</v>
      </c>
      <c r="I443" s="23"/>
    </row>
    <row r="444" spans="1:9" ht="56.25" hidden="1" x14ac:dyDescent="0.2">
      <c r="A444" s="10" t="s">
        <v>35</v>
      </c>
      <c r="B444" s="11" t="s">
        <v>31</v>
      </c>
      <c r="C444" s="15"/>
      <c r="D444" s="22"/>
      <c r="E444" s="22"/>
      <c r="F444" s="22"/>
      <c r="G444" s="23"/>
      <c r="H444" s="23"/>
      <c r="I444" s="21" t="e">
        <f>C444/#REF!*100</f>
        <v>#REF!</v>
      </c>
    </row>
    <row r="445" spans="1:9" ht="22.5" hidden="1" x14ac:dyDescent="0.2">
      <c r="A445" s="10" t="s">
        <v>34</v>
      </c>
      <c r="B445" s="11" t="s">
        <v>31</v>
      </c>
      <c r="C445" s="15"/>
      <c r="D445" s="22"/>
      <c r="E445" s="22"/>
      <c r="F445" s="22"/>
      <c r="G445" s="23"/>
      <c r="H445" s="23"/>
      <c r="I445" s="21" t="e">
        <f>C445/#REF!*100</f>
        <v>#REF!</v>
      </c>
    </row>
    <row r="446" spans="1:9" ht="22.5" hidden="1" x14ac:dyDescent="0.2">
      <c r="A446" s="10" t="s">
        <v>33</v>
      </c>
      <c r="B446" s="11" t="s">
        <v>31</v>
      </c>
      <c r="C446" s="15"/>
      <c r="D446" s="22"/>
      <c r="E446" s="22"/>
      <c r="F446" s="22"/>
      <c r="G446" s="23"/>
      <c r="H446" s="23"/>
      <c r="I446" s="21" t="e">
        <f>C446/#REF!*100</f>
        <v>#REF!</v>
      </c>
    </row>
    <row r="447" spans="1:9" hidden="1" x14ac:dyDescent="0.2">
      <c r="A447" s="10" t="s">
        <v>32</v>
      </c>
      <c r="B447" s="11" t="s">
        <v>31</v>
      </c>
      <c r="C447" s="15"/>
      <c r="D447" s="22"/>
      <c r="E447" s="22"/>
      <c r="F447" s="22"/>
      <c r="G447" s="23"/>
      <c r="H447" s="23"/>
      <c r="I447" s="21" t="e">
        <f>C447/#REF!*100</f>
        <v>#REF!</v>
      </c>
    </row>
    <row r="448" spans="1:9" x14ac:dyDescent="0.2">
      <c r="A448" s="12" t="s">
        <v>303</v>
      </c>
      <c r="B448" s="13"/>
      <c r="C448" s="17">
        <f>C7+C12+C15+C76+C89+C113+C118+C178+C228+C241+C286+C291+C296+C336+C357+C369+C387+C437</f>
        <v>2420876</v>
      </c>
      <c r="D448" s="24">
        <f t="shared" ref="D448:F448" si="42">D7+D12+D15+D76+D89+D113+D118+D178+D228+D241+D286+D291+D296+D336+D357+D369+D387+D437</f>
        <v>4697803</v>
      </c>
      <c r="E448" s="24">
        <f t="shared" si="42"/>
        <v>5790863.1560000014</v>
      </c>
      <c r="F448" s="24">
        <f t="shared" si="42"/>
        <v>2409957.8660000004</v>
      </c>
      <c r="G448" s="21">
        <f>F448/D448*100</f>
        <v>51.299679147891055</v>
      </c>
      <c r="H448" s="21">
        <f>F448/E448*100</f>
        <v>41.616556998122228</v>
      </c>
      <c r="I448" s="21">
        <f>F448/C448*100</f>
        <v>99.549000692311395</v>
      </c>
    </row>
    <row r="449" spans="1:6" ht="42.75" customHeight="1" x14ac:dyDescent="0.2">
      <c r="A449" s="18"/>
      <c r="F449" s="27"/>
    </row>
  </sheetData>
  <mergeCells count="8">
    <mergeCell ref="A2:I2"/>
    <mergeCell ref="A4:A5"/>
    <mergeCell ref="B4:B5"/>
    <mergeCell ref="C4:C5"/>
    <mergeCell ref="D4:F4"/>
    <mergeCell ref="H4:H5"/>
    <mergeCell ref="I4:I5"/>
    <mergeCell ref="G4:G5"/>
  </mergeCells>
  <printOptions horizontalCentered="1"/>
  <pageMargins left="0.39370078740157483" right="0.39370078740157483" top="0.78740157480314965" bottom="0.19685039370078741" header="0.51181102362204722" footer="0.51181102362204722"/>
  <pageSetup paperSize="9" scale="80"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Вандрей Сергей Александрович</dc:creator>
  <cp:lastModifiedBy>BaevaVM</cp:lastModifiedBy>
  <cp:lastPrinted>2019-05-06T06:24:56Z</cp:lastPrinted>
  <dcterms:created xsi:type="dcterms:W3CDTF">2018-03-05T07:29:05Z</dcterms:created>
  <dcterms:modified xsi:type="dcterms:W3CDTF">2020-08-11T09:55:44Z</dcterms:modified>
</cp:coreProperties>
</file>